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ДП\Новая папка (2)\"/>
    </mc:Choice>
  </mc:AlternateContent>
  <xr:revisionPtr revIDLastSave="0" documentId="8_{FDF156DE-9CD8-4CE2-AA30-BC0A19F27F21}" xr6:coauthVersionLast="47" xr6:coauthVersionMax="47" xr10:uidLastSave="{00000000-0000-0000-0000-000000000000}"/>
  <bookViews>
    <workbookView xWindow="-108" yWindow="-108" windowWidth="23256" windowHeight="12456" tabRatio="499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13" i="1" l="1"/>
  <c r="J113" i="1"/>
  <c r="I113" i="1"/>
  <c r="H113" i="1"/>
  <c r="G113" i="1"/>
  <c r="F113" i="1"/>
  <c r="A114" i="1"/>
  <c r="B114" i="1"/>
  <c r="L62" i="1"/>
  <c r="L45" i="1"/>
  <c r="L37" i="1"/>
  <c r="J205" i="1"/>
  <c r="I205" i="1"/>
  <c r="H205" i="1"/>
  <c r="G205" i="1"/>
  <c r="F205" i="1"/>
  <c r="J62" i="1"/>
  <c r="I62" i="1"/>
  <c r="H62" i="1"/>
  <c r="G62" i="1"/>
  <c r="F62" i="1"/>
  <c r="J45" i="1"/>
  <c r="I45" i="1"/>
  <c r="H45" i="1"/>
  <c r="G45" i="1"/>
  <c r="F45" i="1"/>
  <c r="J37" i="1"/>
  <c r="I37" i="1"/>
  <c r="H37" i="1"/>
  <c r="G37" i="1"/>
  <c r="F37" i="1"/>
  <c r="F12" i="1"/>
  <c r="B206" i="1"/>
  <c r="A206" i="1"/>
  <c r="L205" i="1"/>
  <c r="B196" i="1"/>
  <c r="A196" i="1"/>
  <c r="L195" i="1"/>
  <c r="J195" i="1"/>
  <c r="I195" i="1"/>
  <c r="H195" i="1"/>
  <c r="G195" i="1"/>
  <c r="F195" i="1"/>
  <c r="B188" i="1"/>
  <c r="A188" i="1"/>
  <c r="L187" i="1"/>
  <c r="J187" i="1"/>
  <c r="I187" i="1"/>
  <c r="H187" i="1"/>
  <c r="G187" i="1"/>
  <c r="F187" i="1"/>
  <c r="B179" i="1"/>
  <c r="A179" i="1"/>
  <c r="L178" i="1"/>
  <c r="J178" i="1"/>
  <c r="I178" i="1"/>
  <c r="H178" i="1"/>
  <c r="G178" i="1"/>
  <c r="F178" i="1"/>
  <c r="B172" i="1"/>
  <c r="A172" i="1"/>
  <c r="L171" i="1"/>
  <c r="J171" i="1"/>
  <c r="I171" i="1"/>
  <c r="H171" i="1"/>
  <c r="G171" i="1"/>
  <c r="F171" i="1"/>
  <c r="B163" i="1"/>
  <c r="A163" i="1"/>
  <c r="L162" i="1"/>
  <c r="J162" i="1"/>
  <c r="I162" i="1"/>
  <c r="H162" i="1"/>
  <c r="G162" i="1"/>
  <c r="F162" i="1"/>
  <c r="B156" i="1"/>
  <c r="A156" i="1"/>
  <c r="L155" i="1"/>
  <c r="J155" i="1"/>
  <c r="I155" i="1"/>
  <c r="H155" i="1"/>
  <c r="G155" i="1"/>
  <c r="F155" i="1"/>
  <c r="B147" i="1"/>
  <c r="A147" i="1"/>
  <c r="L146" i="1"/>
  <c r="J146" i="1"/>
  <c r="I146" i="1"/>
  <c r="H146" i="1"/>
  <c r="G146" i="1"/>
  <c r="F146" i="1"/>
  <c r="B140" i="1"/>
  <c r="A140" i="1"/>
  <c r="L139" i="1"/>
  <c r="J139" i="1"/>
  <c r="I139" i="1"/>
  <c r="H139" i="1"/>
  <c r="G139" i="1"/>
  <c r="F139" i="1"/>
  <c r="B131" i="1"/>
  <c r="A131" i="1"/>
  <c r="L130" i="1"/>
  <c r="J130" i="1"/>
  <c r="I130" i="1"/>
  <c r="H130" i="1"/>
  <c r="G130" i="1"/>
  <c r="F130" i="1"/>
  <c r="B123" i="1"/>
  <c r="A123" i="1"/>
  <c r="L122" i="1"/>
  <c r="J122" i="1"/>
  <c r="I122" i="1"/>
  <c r="H122" i="1"/>
  <c r="G122" i="1"/>
  <c r="F122" i="1"/>
  <c r="B106" i="1"/>
  <c r="A106" i="1"/>
  <c r="L105" i="1"/>
  <c r="J105" i="1"/>
  <c r="I105" i="1"/>
  <c r="H105" i="1"/>
  <c r="G105" i="1"/>
  <c r="F105" i="1"/>
  <c r="B97" i="1"/>
  <c r="A97" i="1"/>
  <c r="L96" i="1"/>
  <c r="J96" i="1"/>
  <c r="I96" i="1"/>
  <c r="H96" i="1"/>
  <c r="G96" i="1"/>
  <c r="F96" i="1"/>
  <c r="B89" i="1"/>
  <c r="A89" i="1"/>
  <c r="L88" i="1"/>
  <c r="J88" i="1"/>
  <c r="I88" i="1"/>
  <c r="H88" i="1"/>
  <c r="G88" i="1"/>
  <c r="F88" i="1"/>
  <c r="B80" i="1"/>
  <c r="A80" i="1"/>
  <c r="L79" i="1"/>
  <c r="J79" i="1"/>
  <c r="I79" i="1"/>
  <c r="H79" i="1"/>
  <c r="G79" i="1"/>
  <c r="F79" i="1"/>
  <c r="B72" i="1"/>
  <c r="A72" i="1"/>
  <c r="L71" i="1"/>
  <c r="J71" i="1"/>
  <c r="I71" i="1"/>
  <c r="H71" i="1"/>
  <c r="G71" i="1"/>
  <c r="F71" i="1"/>
  <c r="B63" i="1"/>
  <c r="A63" i="1"/>
  <c r="B55" i="1"/>
  <c r="A55" i="1"/>
  <c r="L54" i="1"/>
  <c r="J54" i="1"/>
  <c r="I54" i="1"/>
  <c r="H54" i="1"/>
  <c r="G54" i="1"/>
  <c r="F54" i="1"/>
  <c r="B46" i="1"/>
  <c r="A46" i="1"/>
  <c r="B38" i="1"/>
  <c r="A38" i="1"/>
  <c r="L28" i="1"/>
  <c r="J28" i="1"/>
  <c r="I28" i="1"/>
  <c r="H28" i="1"/>
  <c r="G28" i="1"/>
  <c r="F28" i="1"/>
  <c r="B22" i="1"/>
  <c r="A22" i="1"/>
  <c r="L21" i="1"/>
  <c r="J21" i="1"/>
  <c r="I21" i="1"/>
  <c r="H21" i="1"/>
  <c r="G21" i="1"/>
  <c r="F21" i="1"/>
  <c r="B13" i="1"/>
  <c r="A13" i="1"/>
  <c r="L12" i="1"/>
  <c r="J12" i="1"/>
  <c r="I12" i="1"/>
  <c r="H12" i="1"/>
  <c r="G12" i="1"/>
  <c r="L55" i="1" l="1"/>
  <c r="L106" i="1"/>
  <c r="L22" i="1"/>
  <c r="J206" i="1"/>
  <c r="I206" i="1"/>
  <c r="H206" i="1"/>
  <c r="G206" i="1"/>
  <c r="F206" i="1"/>
  <c r="L206" i="1"/>
  <c r="L172" i="1"/>
  <c r="H156" i="1"/>
  <c r="J156" i="1"/>
  <c r="I156" i="1"/>
  <c r="G156" i="1"/>
  <c r="F156" i="1"/>
  <c r="J106" i="1"/>
  <c r="H106" i="1"/>
  <c r="G106" i="1"/>
  <c r="I106" i="1"/>
  <c r="L123" i="1"/>
  <c r="J123" i="1"/>
  <c r="I123" i="1"/>
  <c r="F106" i="1"/>
  <c r="L72" i="1"/>
  <c r="J72" i="1"/>
  <c r="I72" i="1"/>
  <c r="I55" i="1"/>
  <c r="G55" i="1"/>
  <c r="J55" i="1"/>
  <c r="H55" i="1"/>
  <c r="F55" i="1"/>
  <c r="H72" i="1"/>
  <c r="G72" i="1"/>
  <c r="G38" i="1"/>
  <c r="F38" i="1"/>
  <c r="I38" i="1"/>
  <c r="H38" i="1"/>
  <c r="F123" i="1"/>
  <c r="L156" i="1"/>
  <c r="L140" i="1"/>
  <c r="J140" i="1"/>
  <c r="I140" i="1"/>
  <c r="H140" i="1"/>
  <c r="G140" i="1"/>
  <c r="F140" i="1"/>
  <c r="G172" i="1"/>
  <c r="F172" i="1"/>
  <c r="F72" i="1"/>
  <c r="J22" i="1"/>
  <c r="I22" i="1"/>
  <c r="H22" i="1"/>
  <c r="G22" i="1"/>
  <c r="F22" i="1"/>
  <c r="L188" i="1"/>
  <c r="J188" i="1"/>
  <c r="I188" i="1"/>
  <c r="H188" i="1"/>
  <c r="G188" i="1"/>
  <c r="F188" i="1"/>
  <c r="J172" i="1"/>
  <c r="I172" i="1"/>
  <c r="H172" i="1"/>
  <c r="G123" i="1"/>
  <c r="H123" i="1"/>
  <c r="L89" i="1"/>
  <c r="J89" i="1"/>
  <c r="I89" i="1"/>
  <c r="H89" i="1"/>
  <c r="G89" i="1"/>
  <c r="F89" i="1"/>
  <c r="L38" i="1"/>
  <c r="J38" i="1"/>
  <c r="L207" i="1" l="1"/>
  <c r="F207" i="1"/>
  <c r="J207" i="1"/>
  <c r="G207" i="1"/>
  <c r="I207" i="1"/>
  <c r="H207" i="1"/>
</calcChain>
</file>

<file path=xl/sharedStrings.xml><?xml version="1.0" encoding="utf-8"?>
<sst xmlns="http://schemas.openxmlformats.org/spreadsheetml/2006/main" count="542" uniqueCount="161">
  <si>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</si>
  <si>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</si>
  <si>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</si>
  <si>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</si>
  <si>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</si>
  <si>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директор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</si>
  <si>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</si>
  <si>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</si>
  <si>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</si>
  <si>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</si>
  <si>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</si>
  <si>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</si>
  <si>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</si>
  <si>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</si>
  <si>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</si>
  <si>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</si>
  <si>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</si>
  <si>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</si>
  <si>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</si>
  <si>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</si>
  <si>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</si>
  <si>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</si>
  <si>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</si>
  <si>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</si>
  <si>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</si>
  <si>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</si>
  <si>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 с сыром</t>
  </si>
  <si>
    <t>54-3u</t>
  </si>
  <si>
    <t xml:space="preserve">Мучное кондитерское изделие в потребительской упаковке </t>
  </si>
  <si>
    <t>пром</t>
  </si>
  <si>
    <t>гор.напиток</t>
  </si>
  <si>
    <t>Чай с лимоном и сахаром</t>
  </si>
  <si>
    <t>54-3гн</t>
  </si>
  <si>
    <t>хлеб</t>
  </si>
  <si>
    <t>Хлеб пшеничный</t>
  </si>
  <si>
    <t>фрукты</t>
  </si>
  <si>
    <t>Нектарин</t>
  </si>
  <si>
    <t>итого</t>
  </si>
  <si>
    <t>Обед</t>
  </si>
  <si>
    <t>закуска</t>
  </si>
  <si>
    <t>Салат из белокочанной капусты</t>
  </si>
  <si>
    <t>54-7з</t>
  </si>
  <si>
    <t>1 блюдо</t>
  </si>
  <si>
    <t>Суп картофельный с клецками</t>
  </si>
  <si>
    <t>54-6с</t>
  </si>
  <si>
    <t>2 блюдо</t>
  </si>
  <si>
    <t>Фрикадельки из свинины</t>
  </si>
  <si>
    <t>54-29м</t>
  </si>
  <si>
    <t>гарнир</t>
  </si>
  <si>
    <t>Рис отварной</t>
  </si>
  <si>
    <t>54-6г</t>
  </si>
  <si>
    <t>напиток</t>
  </si>
  <si>
    <t>Кофейный напиток с молоком</t>
  </si>
  <si>
    <t>54-23гн</t>
  </si>
  <si>
    <t>хлеб бел.</t>
  </si>
  <si>
    <t>хлеб черн.</t>
  </si>
  <si>
    <t>54-1соус</t>
  </si>
  <si>
    <t>Итого за день:</t>
  </si>
  <si>
    <t>Вареники</t>
  </si>
  <si>
    <t>п/ф</t>
  </si>
  <si>
    <t>Напиток из шиповника</t>
  </si>
  <si>
    <t>54-13хн</t>
  </si>
  <si>
    <t>Мандарин</t>
  </si>
  <si>
    <t>Борщ с фасолью</t>
  </si>
  <si>
    <t>54-19с</t>
  </si>
  <si>
    <t>Оладьи из печени по-кунцевски</t>
  </si>
  <si>
    <t>54-31м</t>
  </si>
  <si>
    <t>Макароны отварные</t>
  </si>
  <si>
    <t>54-1г</t>
  </si>
  <si>
    <t>Какао с молоком</t>
  </si>
  <si>
    <t>54-21гн</t>
  </si>
  <si>
    <t>54-2соус</t>
  </si>
  <si>
    <t>Каша жидкая молочная манная</t>
  </si>
  <si>
    <t>54-27к</t>
  </si>
  <si>
    <t>Гематоген</t>
  </si>
  <si>
    <t>Сыр твердых сортов в нарезке</t>
  </si>
  <si>
    <t>54-1з</t>
  </si>
  <si>
    <t>Напиток апельсиновый</t>
  </si>
  <si>
    <t>54-33хн</t>
  </si>
  <si>
    <t>Банан</t>
  </si>
  <si>
    <t>Хлеб украинский</t>
  </si>
  <si>
    <t>Помидор в нарезке</t>
  </si>
  <si>
    <t>54-3з</t>
  </si>
  <si>
    <t>Суп с рыбными консервами (горбуша)</t>
  </si>
  <si>
    <t>54-12с</t>
  </si>
  <si>
    <t>Тефтели из свинины с рисом</t>
  </si>
  <si>
    <t>54-16м</t>
  </si>
  <si>
    <t>Картофельное пюре</t>
  </si>
  <si>
    <t>54-11г</t>
  </si>
  <si>
    <t>Чай с сахаром</t>
  </si>
  <si>
    <t>54-2гн</t>
  </si>
  <si>
    <t>Каша вязкая молочная пшенная с изюмом</t>
  </si>
  <si>
    <t>54-7к</t>
  </si>
  <si>
    <t>Компот из кураги</t>
  </si>
  <si>
    <t>54-2хн</t>
  </si>
  <si>
    <t>Груша</t>
  </si>
  <si>
    <t>Икра кабачковая</t>
  </si>
  <si>
    <t>Свекольник (со сметаной)</t>
  </si>
  <si>
    <t>54-18с</t>
  </si>
  <si>
    <t>Гуляш из свинины</t>
  </si>
  <si>
    <t>54-2м</t>
  </si>
  <si>
    <t>Каша жидкая молочная рисовая</t>
  </si>
  <si>
    <t>54-26к</t>
  </si>
  <si>
    <t>Халва подсолнечная</t>
  </si>
  <si>
    <t>Компот из смеси сухофруктов</t>
  </si>
  <si>
    <t>54-1хн</t>
  </si>
  <si>
    <t>Огурец в нарезке</t>
  </si>
  <si>
    <t>54-2з</t>
  </si>
  <si>
    <t>Суп гороховый</t>
  </si>
  <si>
    <t>54-8с</t>
  </si>
  <si>
    <t>Курица отварная</t>
  </si>
  <si>
    <t>54-21м</t>
  </si>
  <si>
    <t>Картофель отварной в молоке</t>
  </si>
  <si>
    <t>54-10г</t>
  </si>
  <si>
    <t>Чай с молоком и сахаром</t>
  </si>
  <si>
    <t>54-4гн</t>
  </si>
  <si>
    <t>Каша вязкая молочная кукурузная</t>
  </si>
  <si>
    <t>54-2к</t>
  </si>
  <si>
    <t>Блины, п/ф</t>
  </si>
  <si>
    <t>Слива</t>
  </si>
  <si>
    <t>Суп картофельный с макаронными изделиями</t>
  </si>
  <si>
    <t>54-7с</t>
  </si>
  <si>
    <t>Свинина отварная</t>
  </si>
  <si>
    <t>54-20м</t>
  </si>
  <si>
    <t>Рис с овощами</t>
  </si>
  <si>
    <t>54-26г</t>
  </si>
  <si>
    <t>Каша жидкая молочная пшенная</t>
  </si>
  <si>
    <t>54-24к</t>
  </si>
  <si>
    <t>Компот из свежих яблок</t>
  </si>
  <si>
    <t>54-32хн</t>
  </si>
  <si>
    <t>Яблоко</t>
  </si>
  <si>
    <t>Колбаса докторская</t>
  </si>
  <si>
    <t>Кукуруза сахарная</t>
  </si>
  <si>
    <t>54-21з</t>
  </si>
  <si>
    <t>Жаркое по-домашнему</t>
  </si>
  <si>
    <t>54-9м</t>
  </si>
  <si>
    <t>Горошек зеленый</t>
  </si>
  <si>
    <t>54-20з</t>
  </si>
  <si>
    <t>Суп молочный с макаронными изделиями</t>
  </si>
  <si>
    <t>54-19к</t>
  </si>
  <si>
    <t>Суп из овощей</t>
  </si>
  <si>
    <t>54-17с</t>
  </si>
  <si>
    <t>Каша вязкая молочная пшеничная с изюмом</t>
  </si>
  <si>
    <t>54-14к</t>
  </si>
  <si>
    <t>Борщ с капустой и картофелем со сметаной</t>
  </si>
  <si>
    <t>Рыба, припущенная в молоке (минтай)</t>
  </si>
  <si>
    <t>54-7р</t>
  </si>
  <si>
    <t>Каша вязкая молочная овсяная</t>
  </si>
  <si>
    <t>54-9к</t>
  </si>
  <si>
    <t>Суп крестьянский с крупой (крупа рисовая)</t>
  </si>
  <si>
    <t>54-11с</t>
  </si>
  <si>
    <t>Котлета из свинины</t>
  </si>
  <si>
    <t>54-4м</t>
  </si>
  <si>
    <t>Каша гречневая рассыпчатая</t>
  </si>
  <si>
    <t>54-234з</t>
  </si>
  <si>
    <t>Соус сметанный</t>
  </si>
  <si>
    <t>Среднее значение за период:</t>
  </si>
  <si>
    <t>Е.А.Водянова</t>
  </si>
  <si>
    <t>Салат из моркови и яблок</t>
  </si>
  <si>
    <t xml:space="preserve">МКОУ Обская ООШ </t>
  </si>
  <si>
    <t>Вода питьевая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</si>
</sst>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3" borderId="24" xfId="0" applyFont="1" applyFill="1" applyBorder="1" applyAlignment="1">
      <alignment horizontal="center" vertical="top" wrapText="1"/>
    </xf>
    <xf numFmtId="2" fontId="10" fillId="4" borderId="26" xfId="0" applyNumberFormat="1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top" wrapText="1"/>
    </xf>
    <xf numFmtId="0" fontId="1" fillId="3" borderId="27" xfId="0" applyFont="1" applyFill="1" applyBorder="1" applyAlignment="1">
      <alignment horizontal="center" vertical="top" wrapText="1"/>
    </xf>
    <xf numFmtId="2" fontId="10" fillId="4" borderId="28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 vertical="top" wrapText="1"/>
    </xf>
    <xf numFmtId="2" fontId="11" fillId="4" borderId="31" xfId="0" applyNumberFormat="1" applyFont="1" applyFill="1" applyBorder="1" applyAlignment="1">
      <alignment horizontal="center" vertical="center"/>
    </xf>
    <xf numFmtId="2" fontId="11" fillId="4" borderId="26" xfId="0" applyNumberFormat="1" applyFont="1" applyFill="1" applyBorder="1" applyAlignment="1">
      <alignment horizontal="center" vertical="center"/>
    </xf>
    <xf numFmtId="4" fontId="11" fillId="0" borderId="26" xfId="0" applyNumberFormat="1" applyFont="1" applyBorder="1" applyAlignment="1">
      <alignment horizontal="center" vertical="top" wrapText="1"/>
    </xf>
    <xf numFmtId="4" fontId="11" fillId="4" borderId="26" xfId="0" applyNumberFormat="1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0" borderId="26" xfId="0" applyFont="1" applyBorder="1" applyAlignment="1">
      <alignment horizontal="center" vertical="top" wrapText="1"/>
    </xf>
    <xf numFmtId="0" fontId="1" fillId="2" borderId="29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08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201" sqref="A201"/>
      <selection pane="bottomRight" activeCell="E130" sqref="E130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9.777343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2.75" customHeight="1" x14ac:dyDescent="0.3">
      <c r="A1" s="2" t="s">
        <v>0</v>
      </c>
      <c r="C1" s="52" t="s">
        <v>159</v>
      </c>
      <c r="D1" s="52"/>
      <c r="E1" s="52"/>
      <c r="F1" s="3" t="s">
        <v>1</v>
      </c>
      <c r="G1" s="1" t="s">
        <v>2</v>
      </c>
      <c r="H1" s="53" t="s">
        <v>157</v>
      </c>
      <c r="I1" s="53"/>
      <c r="J1" s="53"/>
      <c r="K1" s="53"/>
    </row>
    <row r="2" spans="1:12" ht="17.399999999999999" customHeight="1" x14ac:dyDescent="0.3">
      <c r="A2" s="4" t="s">
        <v>3</v>
      </c>
      <c r="C2" s="1"/>
      <c r="G2" s="1" t="s">
        <v>4</v>
      </c>
      <c r="H2" s="53" t="s">
        <v>5</v>
      </c>
      <c r="I2" s="53"/>
      <c r="J2" s="53"/>
      <c r="K2" s="53"/>
    </row>
    <row r="3" spans="1:12" s="1" customFormat="1" ht="17.25" customHeight="1" x14ac:dyDescent="0.25">
      <c r="A3" s="5" t="s">
        <v>6</v>
      </c>
      <c r="D3" s="6"/>
      <c r="E3" s="7" t="s">
        <v>7</v>
      </c>
      <c r="G3" s="1" t="s">
        <v>8</v>
      </c>
      <c r="H3" s="8">
        <v>9</v>
      </c>
      <c r="I3" s="8">
        <v>6</v>
      </c>
      <c r="J3" s="9">
        <v>2026</v>
      </c>
      <c r="K3" s="2"/>
    </row>
    <row r="4" spans="1:12" s="1" customFormat="1" ht="13.8" thickBot="1" x14ac:dyDescent="0.3">
      <c r="D4" s="5"/>
      <c r="H4" s="10" t="s">
        <v>9</v>
      </c>
      <c r="I4" s="10" t="s">
        <v>10</v>
      </c>
      <c r="J4" s="10" t="s">
        <v>11</v>
      </c>
    </row>
    <row r="5" spans="1:12" ht="31.2" thickBot="1" x14ac:dyDescent="0.3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68" t="s">
        <v>23</v>
      </c>
    </row>
    <row r="6" spans="1:12" hidden="1" x14ac:dyDescent="0.3">
      <c r="A6" s="15">
        <v>1</v>
      </c>
      <c r="B6" s="16">
        <v>1</v>
      </c>
      <c r="C6" s="17" t="s">
        <v>24</v>
      </c>
      <c r="D6" s="18" t="s">
        <v>25</v>
      </c>
      <c r="E6" s="19" t="s">
        <v>26</v>
      </c>
      <c r="F6" s="20">
        <v>150</v>
      </c>
      <c r="G6" s="20">
        <v>7.9</v>
      </c>
      <c r="H6" s="20">
        <v>6.8</v>
      </c>
      <c r="I6" s="20">
        <v>28.7</v>
      </c>
      <c r="J6" s="20">
        <v>207.7</v>
      </c>
      <c r="K6" s="21" t="s">
        <v>27</v>
      </c>
      <c r="L6" s="67">
        <v>34.57</v>
      </c>
    </row>
    <row r="7" spans="1:12" ht="13.2" hidden="1" customHeight="1" x14ac:dyDescent="0.3">
      <c r="A7" s="22"/>
      <c r="B7" s="23"/>
      <c r="C7" s="24"/>
      <c r="D7" s="25"/>
      <c r="E7" s="26" t="s">
        <v>28</v>
      </c>
      <c r="F7" s="27">
        <v>30</v>
      </c>
      <c r="G7" s="27">
        <v>2.6</v>
      </c>
      <c r="H7" s="27">
        <v>4.5999999999999996</v>
      </c>
      <c r="I7" s="27">
        <v>24.5</v>
      </c>
      <c r="J7" s="27">
        <v>149.69999999999999</v>
      </c>
      <c r="K7" s="28" t="s">
        <v>29</v>
      </c>
      <c r="L7" s="64">
        <v>30</v>
      </c>
    </row>
    <row r="8" spans="1:12" hidden="1" x14ac:dyDescent="0.3">
      <c r="A8" s="22"/>
      <c r="B8" s="23"/>
      <c r="C8" s="24"/>
      <c r="D8" s="29" t="s">
        <v>30</v>
      </c>
      <c r="E8" s="26" t="s">
        <v>31</v>
      </c>
      <c r="F8" s="27">
        <v>200</v>
      </c>
      <c r="G8" s="27">
        <v>0.2</v>
      </c>
      <c r="H8" s="27">
        <v>0.1</v>
      </c>
      <c r="I8" s="27">
        <v>6.6</v>
      </c>
      <c r="J8" s="27">
        <v>27.9</v>
      </c>
      <c r="K8" s="28" t="s">
        <v>32</v>
      </c>
      <c r="L8" s="63">
        <v>3.09</v>
      </c>
    </row>
    <row r="9" spans="1:12" hidden="1" x14ac:dyDescent="0.3">
      <c r="A9" s="22"/>
      <c r="B9" s="23"/>
      <c r="C9" s="24"/>
      <c r="D9" s="29" t="s">
        <v>33</v>
      </c>
      <c r="E9" s="26" t="s">
        <v>34</v>
      </c>
      <c r="F9" s="27">
        <v>45</v>
      </c>
      <c r="G9" s="27">
        <v>3.4</v>
      </c>
      <c r="H9" s="27">
        <v>0.4</v>
      </c>
      <c r="I9" s="27">
        <v>22.1</v>
      </c>
      <c r="J9" s="27">
        <v>105.5</v>
      </c>
      <c r="K9" s="28" t="s">
        <v>29</v>
      </c>
      <c r="L9" s="63">
        <v>5.5</v>
      </c>
    </row>
    <row r="10" spans="1:12" hidden="1" x14ac:dyDescent="0.3">
      <c r="A10" s="22"/>
      <c r="B10" s="23"/>
      <c r="C10" s="24"/>
      <c r="D10" s="29" t="s">
        <v>35</v>
      </c>
      <c r="E10" s="26" t="s">
        <v>130</v>
      </c>
      <c r="F10" s="27">
        <v>100</v>
      </c>
      <c r="G10" s="27">
        <v>0.4</v>
      </c>
      <c r="H10" s="27">
        <v>0.4</v>
      </c>
      <c r="I10" s="27">
        <v>9.8000000000000007</v>
      </c>
      <c r="J10" s="27">
        <v>44.4</v>
      </c>
      <c r="K10" s="28" t="s">
        <v>29</v>
      </c>
      <c r="L10" s="63">
        <v>90.43</v>
      </c>
    </row>
    <row r="11" spans="1:12" hidden="1" x14ac:dyDescent="0.3">
      <c r="A11" s="22"/>
      <c r="B11" s="23"/>
      <c r="C11" s="24"/>
      <c r="D11" s="25"/>
      <c r="E11" s="54" t="s">
        <v>160</v>
      </c>
      <c r="F11" s="27">
        <v>200</v>
      </c>
      <c r="G11" s="55">
        <v>0</v>
      </c>
      <c r="H11" s="55">
        <v>0</v>
      </c>
      <c r="I11" s="55">
        <v>0</v>
      </c>
      <c r="J11" s="55">
        <v>0</v>
      </c>
      <c r="K11" s="56" t="s">
        <v>29</v>
      </c>
      <c r="L11" s="63">
        <v>3.4</v>
      </c>
    </row>
    <row r="12" spans="1:12" hidden="1" x14ac:dyDescent="0.3">
      <c r="A12" s="30"/>
      <c r="B12" s="31"/>
      <c r="C12" s="32"/>
      <c r="D12" s="33" t="s">
        <v>37</v>
      </c>
      <c r="E12" s="34"/>
      <c r="F12" s="35">
        <f>SUM(F6:F11)</f>
        <v>725</v>
      </c>
      <c r="G12" s="35">
        <f>SUM(G6:G11)</f>
        <v>14.5</v>
      </c>
      <c r="H12" s="35">
        <f>SUM(H6:H11)</f>
        <v>12.299999999999999</v>
      </c>
      <c r="I12" s="35">
        <f>SUM(I6:I11)</f>
        <v>91.7</v>
      </c>
      <c r="J12" s="35">
        <f>SUM(J6:J11)</f>
        <v>535.19999999999993</v>
      </c>
      <c r="K12" s="36"/>
      <c r="L12" s="65">
        <f>SUM(L6:L11)</f>
        <v>166.99</v>
      </c>
    </row>
    <row r="13" spans="1:12" hidden="1" x14ac:dyDescent="0.3">
      <c r="A13" s="37">
        <f>A6</f>
        <v>1</v>
      </c>
      <c r="B13" s="38">
        <f>B6</f>
        <v>1</v>
      </c>
      <c r="C13" s="39" t="s">
        <v>38</v>
      </c>
      <c r="D13" s="29" t="s">
        <v>39</v>
      </c>
      <c r="E13" s="26" t="s">
        <v>40</v>
      </c>
      <c r="F13" s="27">
        <v>60</v>
      </c>
      <c r="G13" s="27">
        <v>1.5</v>
      </c>
      <c r="H13" s="27">
        <v>6.1</v>
      </c>
      <c r="I13" s="27">
        <v>6.2</v>
      </c>
      <c r="J13" s="27">
        <v>85.8</v>
      </c>
      <c r="K13" s="28" t="s">
        <v>41</v>
      </c>
      <c r="L13" s="64">
        <v>6.45</v>
      </c>
    </row>
    <row r="14" spans="1:12" hidden="1" x14ac:dyDescent="0.3">
      <c r="A14" s="22"/>
      <c r="B14" s="23"/>
      <c r="C14" s="24"/>
      <c r="D14" s="29" t="s">
        <v>42</v>
      </c>
      <c r="E14" s="26" t="s">
        <v>43</v>
      </c>
      <c r="F14" s="27">
        <v>200</v>
      </c>
      <c r="G14" s="27">
        <v>4.5999999999999996</v>
      </c>
      <c r="H14" s="27">
        <v>3.3</v>
      </c>
      <c r="I14" s="27">
        <v>11.4</v>
      </c>
      <c r="J14" s="27">
        <v>93.6</v>
      </c>
      <c r="K14" s="28" t="s">
        <v>44</v>
      </c>
      <c r="L14" s="63">
        <v>12</v>
      </c>
    </row>
    <row r="15" spans="1:12" hidden="1" x14ac:dyDescent="0.3">
      <c r="A15" s="22"/>
      <c r="B15" s="23"/>
      <c r="C15" s="24"/>
      <c r="D15" s="29" t="s">
        <v>45</v>
      </c>
      <c r="E15" s="26" t="s">
        <v>46</v>
      </c>
      <c r="F15" s="27">
        <v>90</v>
      </c>
      <c r="G15" s="27">
        <v>12.3</v>
      </c>
      <c r="H15" s="27">
        <v>10.9</v>
      </c>
      <c r="I15" s="27">
        <v>6.1</v>
      </c>
      <c r="J15" s="27">
        <v>172</v>
      </c>
      <c r="K15" s="28" t="s">
        <v>47</v>
      </c>
      <c r="L15" s="63">
        <v>64.150000000000006</v>
      </c>
    </row>
    <row r="16" spans="1:12" hidden="1" x14ac:dyDescent="0.3">
      <c r="A16" s="22"/>
      <c r="B16" s="23"/>
      <c r="C16" s="24"/>
      <c r="D16" s="29" t="s">
        <v>48</v>
      </c>
      <c r="E16" s="26" t="s">
        <v>49</v>
      </c>
      <c r="F16" s="27">
        <v>150</v>
      </c>
      <c r="G16" s="27">
        <v>3.6</v>
      </c>
      <c r="H16" s="27">
        <v>4.8</v>
      </c>
      <c r="I16" s="27">
        <v>36.4</v>
      </c>
      <c r="J16" s="27">
        <v>203.5</v>
      </c>
      <c r="K16" s="28" t="s">
        <v>50</v>
      </c>
      <c r="L16" s="63">
        <v>22.05</v>
      </c>
    </row>
    <row r="17" spans="1:12" hidden="1" x14ac:dyDescent="0.3">
      <c r="A17" s="22"/>
      <c r="B17" s="23"/>
      <c r="C17" s="24"/>
      <c r="D17" s="29" t="s">
        <v>51</v>
      </c>
      <c r="E17" s="26" t="s">
        <v>52</v>
      </c>
      <c r="F17" s="27">
        <v>200</v>
      </c>
      <c r="G17" s="27">
        <v>3.9</v>
      </c>
      <c r="H17" s="27">
        <v>2.9</v>
      </c>
      <c r="I17" s="27">
        <v>11.2</v>
      </c>
      <c r="J17" s="27">
        <v>86</v>
      </c>
      <c r="K17" s="28" t="s">
        <v>53</v>
      </c>
      <c r="L17" s="63">
        <v>14.13</v>
      </c>
    </row>
    <row r="18" spans="1:12" hidden="1" x14ac:dyDescent="0.3">
      <c r="A18" s="22"/>
      <c r="B18" s="23"/>
      <c r="C18" s="24"/>
      <c r="D18" s="29" t="s">
        <v>54</v>
      </c>
      <c r="E18" s="26" t="s">
        <v>34</v>
      </c>
      <c r="F18" s="27">
        <v>60</v>
      </c>
      <c r="G18" s="27">
        <v>4.5999999999999996</v>
      </c>
      <c r="H18" s="27">
        <v>0.5</v>
      </c>
      <c r="I18" s="27">
        <v>29.5</v>
      </c>
      <c r="J18" s="27">
        <v>140.6</v>
      </c>
      <c r="K18" s="28" t="s">
        <v>29</v>
      </c>
      <c r="L18" s="63">
        <v>7.08</v>
      </c>
    </row>
    <row r="19" spans="1:12" hidden="1" x14ac:dyDescent="0.3">
      <c r="A19" s="22"/>
      <c r="B19" s="23"/>
      <c r="C19" s="24"/>
      <c r="D19" s="29" t="s">
        <v>55</v>
      </c>
      <c r="E19" s="26" t="s">
        <v>80</v>
      </c>
      <c r="F19" s="27">
        <v>30</v>
      </c>
      <c r="G19" s="27">
        <v>2</v>
      </c>
      <c r="H19" s="27">
        <v>0.4</v>
      </c>
      <c r="I19" s="27">
        <v>11.9</v>
      </c>
      <c r="J19" s="27">
        <v>58.7</v>
      </c>
      <c r="K19" s="28" t="s">
        <v>29</v>
      </c>
      <c r="L19" s="63">
        <v>3.75</v>
      </c>
    </row>
    <row r="20" spans="1:12" hidden="1" x14ac:dyDescent="0.3">
      <c r="A20" s="22"/>
      <c r="B20" s="23"/>
      <c r="C20" s="24"/>
      <c r="D20" s="25"/>
      <c r="E20" s="54" t="s">
        <v>160</v>
      </c>
      <c r="F20" s="27">
        <v>200</v>
      </c>
      <c r="G20" s="55">
        <v>0</v>
      </c>
      <c r="H20" s="55">
        <v>0</v>
      </c>
      <c r="I20" s="55">
        <v>0</v>
      </c>
      <c r="J20" s="55">
        <v>0</v>
      </c>
      <c r="K20" s="56" t="s">
        <v>29</v>
      </c>
      <c r="L20" s="63">
        <v>3.4</v>
      </c>
    </row>
    <row r="21" spans="1:12" hidden="1" x14ac:dyDescent="0.3">
      <c r="A21" s="30"/>
      <c r="B21" s="31"/>
      <c r="C21" s="32"/>
      <c r="D21" s="33" t="s">
        <v>37</v>
      </c>
      <c r="E21" s="34"/>
      <c r="F21" s="35">
        <f>SUM(F13:F20)</f>
        <v>990</v>
      </c>
      <c r="G21" s="35">
        <f>SUM(G13:G20)</f>
        <v>32.5</v>
      </c>
      <c r="H21" s="35">
        <f>SUM(H13:H20)</f>
        <v>28.899999999999995</v>
      </c>
      <c r="I21" s="35">
        <f>SUM(I13:I20)</f>
        <v>112.7</v>
      </c>
      <c r="J21" s="35">
        <f>SUM(J13:J20)</f>
        <v>840.2</v>
      </c>
      <c r="K21" s="36"/>
      <c r="L21" s="65">
        <f>SUM(L13:L20)</f>
        <v>133.01000000000002</v>
      </c>
    </row>
    <row r="22" spans="1:12" ht="15.6" hidden="1" customHeight="1" thickBot="1" x14ac:dyDescent="0.35">
      <c r="A22" s="40">
        <f>A6</f>
        <v>1</v>
      </c>
      <c r="B22" s="41">
        <f>B6</f>
        <v>1</v>
      </c>
      <c r="C22" s="51" t="s">
        <v>57</v>
      </c>
      <c r="D22" s="51"/>
      <c r="E22" s="42"/>
      <c r="F22" s="43">
        <f>F12+F21</f>
        <v>1715</v>
      </c>
      <c r="G22" s="43">
        <f>G12+G21</f>
        <v>47</v>
      </c>
      <c r="H22" s="43">
        <f>H12+H21</f>
        <v>41.199999999999996</v>
      </c>
      <c r="I22" s="43">
        <f>I12+I21</f>
        <v>204.4</v>
      </c>
      <c r="J22" s="43">
        <f>J12+J21</f>
        <v>1375.4</v>
      </c>
      <c r="K22" s="62"/>
      <c r="L22" s="70">
        <f>L12+L21</f>
        <v>300</v>
      </c>
    </row>
    <row r="23" spans="1:12" hidden="1" x14ac:dyDescent="0.3">
      <c r="A23" s="44">
        <v>1</v>
      </c>
      <c r="B23" s="23">
        <v>2</v>
      </c>
      <c r="C23" s="17" t="s">
        <v>24</v>
      </c>
      <c r="D23" s="18" t="s">
        <v>25</v>
      </c>
      <c r="E23" s="19" t="s">
        <v>58</v>
      </c>
      <c r="F23" s="20">
        <v>200</v>
      </c>
      <c r="G23" s="20">
        <v>22.6</v>
      </c>
      <c r="H23" s="20">
        <v>11.3</v>
      </c>
      <c r="I23" s="20">
        <v>29.5</v>
      </c>
      <c r="J23" s="20">
        <v>309.60000000000002</v>
      </c>
      <c r="K23" s="57" t="s">
        <v>59</v>
      </c>
      <c r="L23" s="71">
        <v>54.18</v>
      </c>
    </row>
    <row r="24" spans="1:12" hidden="1" x14ac:dyDescent="0.3">
      <c r="A24" s="44"/>
      <c r="B24" s="23"/>
      <c r="C24" s="24"/>
      <c r="D24" s="29" t="s">
        <v>30</v>
      </c>
      <c r="E24" s="26" t="s">
        <v>60</v>
      </c>
      <c r="F24" s="27">
        <v>200</v>
      </c>
      <c r="G24" s="27">
        <v>0.6</v>
      </c>
      <c r="H24" s="27">
        <v>0.2</v>
      </c>
      <c r="I24" s="27">
        <v>15.1</v>
      </c>
      <c r="J24" s="27">
        <v>65.400000000000006</v>
      </c>
      <c r="K24" s="58" t="s">
        <v>61</v>
      </c>
      <c r="L24" s="72">
        <v>6.09</v>
      </c>
    </row>
    <row r="25" spans="1:12" hidden="1" x14ac:dyDescent="0.3">
      <c r="A25" s="44"/>
      <c r="B25" s="23"/>
      <c r="C25" s="24"/>
      <c r="D25" s="29" t="s">
        <v>33</v>
      </c>
      <c r="E25" s="26" t="s">
        <v>34</v>
      </c>
      <c r="F25" s="27">
        <v>45</v>
      </c>
      <c r="G25" s="27">
        <v>3.4</v>
      </c>
      <c r="H25" s="27">
        <v>0.4</v>
      </c>
      <c r="I25" s="27">
        <v>22.1</v>
      </c>
      <c r="J25" s="27">
        <v>105.5</v>
      </c>
      <c r="K25" s="58" t="s">
        <v>29</v>
      </c>
      <c r="L25" s="72">
        <v>5.5</v>
      </c>
    </row>
    <row r="26" spans="1:12" hidden="1" x14ac:dyDescent="0.3">
      <c r="A26" s="44"/>
      <c r="B26" s="23"/>
      <c r="C26" s="24"/>
      <c r="D26" s="29" t="s">
        <v>35</v>
      </c>
      <c r="E26" s="26" t="s">
        <v>62</v>
      </c>
      <c r="F26" s="27">
        <v>100</v>
      </c>
      <c r="G26" s="27">
        <v>0.8</v>
      </c>
      <c r="H26" s="27">
        <v>0.2</v>
      </c>
      <c r="I26" s="27">
        <v>7.5</v>
      </c>
      <c r="J26" s="27">
        <v>35</v>
      </c>
      <c r="K26" s="58" t="s">
        <v>29</v>
      </c>
      <c r="L26" s="72">
        <v>101.27</v>
      </c>
    </row>
    <row r="27" spans="1:12" hidden="1" x14ac:dyDescent="0.3">
      <c r="A27" s="44"/>
      <c r="B27" s="23"/>
      <c r="C27" s="24"/>
      <c r="D27" s="25"/>
      <c r="E27" s="54" t="s">
        <v>160</v>
      </c>
      <c r="F27" s="27">
        <v>200</v>
      </c>
      <c r="G27" s="55">
        <v>0</v>
      </c>
      <c r="H27" s="55">
        <v>0</v>
      </c>
      <c r="I27" s="55">
        <v>0</v>
      </c>
      <c r="J27" s="55">
        <v>0</v>
      </c>
      <c r="K27" s="59" t="s">
        <v>29</v>
      </c>
      <c r="L27" s="72">
        <v>3.4</v>
      </c>
    </row>
    <row r="28" spans="1:12" hidden="1" x14ac:dyDescent="0.3">
      <c r="A28" s="45"/>
      <c r="B28" s="31"/>
      <c r="C28" s="32"/>
      <c r="D28" s="33" t="s">
        <v>37</v>
      </c>
      <c r="E28" s="34"/>
      <c r="F28" s="35">
        <f>SUM(F23:F27)</f>
        <v>745</v>
      </c>
      <c r="G28" s="35">
        <f>SUM(G23:G27)</f>
        <v>27.400000000000002</v>
      </c>
      <c r="H28" s="35">
        <f>SUM(H23:H27)</f>
        <v>12.1</v>
      </c>
      <c r="I28" s="35">
        <f>SUM(I23:I27)</f>
        <v>74.2</v>
      </c>
      <c r="J28" s="35">
        <f>SUM(J23:J27)</f>
        <v>515.5</v>
      </c>
      <c r="K28" s="60"/>
      <c r="L28" s="69">
        <f>SUM(L23:L27)</f>
        <v>170.44</v>
      </c>
    </row>
    <row r="29" spans="1:12" hidden="1" x14ac:dyDescent="0.3">
      <c r="A29" s="44">
        <v>1</v>
      </c>
      <c r="B29" s="23">
        <v>2</v>
      </c>
      <c r="C29" s="39" t="s">
        <v>38</v>
      </c>
      <c r="D29" s="29" t="s">
        <v>42</v>
      </c>
      <c r="E29" s="26" t="s">
        <v>63</v>
      </c>
      <c r="F29" s="27">
        <v>250</v>
      </c>
      <c r="G29" s="27">
        <v>3.9</v>
      </c>
      <c r="H29" s="27">
        <v>6.4</v>
      </c>
      <c r="I29" s="27">
        <v>15.4</v>
      </c>
      <c r="J29" s="27">
        <v>134.4</v>
      </c>
      <c r="K29" s="58" t="s">
        <v>64</v>
      </c>
      <c r="L29" s="74">
        <v>15.8</v>
      </c>
    </row>
    <row r="30" spans="1:12" hidden="1" x14ac:dyDescent="0.3">
      <c r="A30" s="44"/>
      <c r="B30" s="23"/>
      <c r="C30" s="24"/>
      <c r="D30" s="29" t="s">
        <v>45</v>
      </c>
      <c r="E30" s="26" t="s">
        <v>65</v>
      </c>
      <c r="F30" s="27">
        <v>90</v>
      </c>
      <c r="G30" s="27">
        <v>15.7</v>
      </c>
      <c r="H30" s="27">
        <v>10.199999999999999</v>
      </c>
      <c r="I30" s="27">
        <v>14</v>
      </c>
      <c r="J30" s="27">
        <v>210.9</v>
      </c>
      <c r="K30" s="58" t="s">
        <v>66</v>
      </c>
      <c r="L30" s="74">
        <v>61.3</v>
      </c>
    </row>
    <row r="31" spans="1:12" hidden="1" x14ac:dyDescent="0.3">
      <c r="A31" s="44"/>
      <c r="B31" s="23"/>
      <c r="C31" s="24"/>
      <c r="D31" s="29" t="s">
        <v>48</v>
      </c>
      <c r="E31" s="26" t="s">
        <v>67</v>
      </c>
      <c r="F31" s="27">
        <v>150</v>
      </c>
      <c r="G31" s="27">
        <v>5.3</v>
      </c>
      <c r="H31" s="27">
        <v>4.9000000000000004</v>
      </c>
      <c r="I31" s="27">
        <v>32.799999999999997</v>
      </c>
      <c r="J31" s="27">
        <v>262.39999999999998</v>
      </c>
      <c r="K31" s="58" t="s">
        <v>68</v>
      </c>
      <c r="L31" s="72">
        <v>16.149999999999999</v>
      </c>
    </row>
    <row r="32" spans="1:12" hidden="1" x14ac:dyDescent="0.3">
      <c r="A32" s="44"/>
      <c r="B32" s="23"/>
      <c r="C32" s="24"/>
      <c r="D32" s="29" t="s">
        <v>51</v>
      </c>
      <c r="E32" s="26" t="s">
        <v>69</v>
      </c>
      <c r="F32" s="27">
        <v>200</v>
      </c>
      <c r="G32" s="27">
        <v>4.7</v>
      </c>
      <c r="H32" s="27">
        <v>3.5</v>
      </c>
      <c r="I32" s="27">
        <v>12.5</v>
      </c>
      <c r="J32" s="27">
        <v>100.4</v>
      </c>
      <c r="K32" s="58" t="s">
        <v>70</v>
      </c>
      <c r="L32" s="72">
        <v>20.63</v>
      </c>
    </row>
    <row r="33" spans="1:12" hidden="1" x14ac:dyDescent="0.3">
      <c r="A33" s="44"/>
      <c r="B33" s="23"/>
      <c r="C33" s="24"/>
      <c r="D33" s="29" t="s">
        <v>54</v>
      </c>
      <c r="E33" s="26" t="s">
        <v>34</v>
      </c>
      <c r="F33" s="27">
        <v>60</v>
      </c>
      <c r="G33" s="27">
        <v>4.5999999999999996</v>
      </c>
      <c r="H33" s="27">
        <v>0.5</v>
      </c>
      <c r="I33" s="27">
        <v>29.5</v>
      </c>
      <c r="J33" s="27">
        <v>140.6</v>
      </c>
      <c r="K33" s="58" t="s">
        <v>29</v>
      </c>
      <c r="L33" s="72">
        <v>6.6</v>
      </c>
    </row>
    <row r="34" spans="1:12" hidden="1" x14ac:dyDescent="0.3">
      <c r="A34" s="44"/>
      <c r="B34" s="23"/>
      <c r="C34" s="24"/>
      <c r="D34" s="29" t="s">
        <v>55</v>
      </c>
      <c r="E34" s="26" t="s">
        <v>80</v>
      </c>
      <c r="F34" s="27">
        <v>30</v>
      </c>
      <c r="G34" s="27">
        <v>2</v>
      </c>
      <c r="H34" s="27">
        <v>0.4</v>
      </c>
      <c r="I34" s="27">
        <v>11.9</v>
      </c>
      <c r="J34" s="27">
        <v>58.7</v>
      </c>
      <c r="K34" s="58" t="s">
        <v>29</v>
      </c>
      <c r="L34" s="72">
        <v>3.75</v>
      </c>
    </row>
    <row r="35" spans="1:12" hidden="1" x14ac:dyDescent="0.3">
      <c r="A35" s="44"/>
      <c r="B35" s="23"/>
      <c r="C35" s="24"/>
      <c r="D35" s="25"/>
      <c r="E35" s="26" t="s">
        <v>155</v>
      </c>
      <c r="F35" s="27">
        <v>30</v>
      </c>
      <c r="G35" s="27">
        <v>0.4</v>
      </c>
      <c r="H35" s="27">
        <v>2.5</v>
      </c>
      <c r="I35" s="27">
        <v>1</v>
      </c>
      <c r="J35" s="27">
        <v>27.9</v>
      </c>
      <c r="K35" s="58" t="s">
        <v>71</v>
      </c>
      <c r="L35" s="75">
        <v>1.93</v>
      </c>
    </row>
    <row r="36" spans="1:12" hidden="1" x14ac:dyDescent="0.3">
      <c r="A36" s="44"/>
      <c r="B36" s="23"/>
      <c r="C36" s="24"/>
      <c r="D36" s="25"/>
      <c r="E36" s="54" t="s">
        <v>160</v>
      </c>
      <c r="F36" s="27">
        <v>200</v>
      </c>
      <c r="G36" s="55">
        <v>0</v>
      </c>
      <c r="H36" s="55">
        <v>0</v>
      </c>
      <c r="I36" s="55">
        <v>0</v>
      </c>
      <c r="J36" s="55">
        <v>0</v>
      </c>
      <c r="K36" s="59" t="s">
        <v>29</v>
      </c>
      <c r="L36" s="72">
        <v>3.4</v>
      </c>
    </row>
    <row r="37" spans="1:12" hidden="1" x14ac:dyDescent="0.3">
      <c r="A37" s="45"/>
      <c r="B37" s="31"/>
      <c r="C37" s="32"/>
      <c r="D37" s="33" t="s">
        <v>37</v>
      </c>
      <c r="E37" s="34"/>
      <c r="F37" s="35">
        <f>SUM(F29:F36)</f>
        <v>1010</v>
      </c>
      <c r="G37" s="35">
        <f t="shared" ref="G37:J37" si="0">SUM(G29:G36)</f>
        <v>36.599999999999994</v>
      </c>
      <c r="H37" s="35">
        <f t="shared" si="0"/>
        <v>28.4</v>
      </c>
      <c r="I37" s="35">
        <f t="shared" si="0"/>
        <v>117.1</v>
      </c>
      <c r="J37" s="35">
        <f t="shared" si="0"/>
        <v>935.30000000000007</v>
      </c>
      <c r="K37" s="60"/>
      <c r="L37" s="73">
        <f>SUM(L29:L36)</f>
        <v>129.56</v>
      </c>
    </row>
    <row r="38" spans="1:12" ht="7.2" hidden="1" customHeight="1" thickBot="1" x14ac:dyDescent="0.35">
      <c r="A38" s="46">
        <f>A23</f>
        <v>1</v>
      </c>
      <c r="B38" s="46">
        <f>B23</f>
        <v>2</v>
      </c>
      <c r="C38" s="51" t="s">
        <v>57</v>
      </c>
      <c r="D38" s="51"/>
      <c r="E38" s="42"/>
      <c r="F38" s="43">
        <f>F28+F37</f>
        <v>1755</v>
      </c>
      <c r="G38" s="43">
        <f>G28+G37</f>
        <v>64</v>
      </c>
      <c r="H38" s="43">
        <f>H28+H37</f>
        <v>40.5</v>
      </c>
      <c r="I38" s="43">
        <f>I28+I37</f>
        <v>191.3</v>
      </c>
      <c r="J38" s="43">
        <f>J28+J37</f>
        <v>1450.8000000000002</v>
      </c>
      <c r="K38" s="61"/>
      <c r="L38" s="66">
        <f>L28+L37</f>
        <v>300</v>
      </c>
    </row>
    <row r="39" spans="1:12" hidden="1" x14ac:dyDescent="0.3">
      <c r="A39" s="15">
        <v>1</v>
      </c>
      <c r="B39" s="16">
        <v>3</v>
      </c>
      <c r="C39" s="17" t="s">
        <v>24</v>
      </c>
      <c r="D39" s="18" t="s">
        <v>25</v>
      </c>
      <c r="E39" s="19" t="s">
        <v>72</v>
      </c>
      <c r="F39" s="20">
        <v>200</v>
      </c>
      <c r="G39" s="20">
        <v>5.3</v>
      </c>
      <c r="H39" s="20">
        <v>5.7</v>
      </c>
      <c r="I39" s="20">
        <v>25.3</v>
      </c>
      <c r="J39" s="20">
        <v>174.2</v>
      </c>
      <c r="K39" s="21" t="s">
        <v>73</v>
      </c>
      <c r="L39" s="20">
        <v>24.93</v>
      </c>
    </row>
    <row r="40" spans="1:12" hidden="1" x14ac:dyDescent="0.3">
      <c r="A40" s="22"/>
      <c r="B40" s="23"/>
      <c r="C40" s="24"/>
      <c r="D40" s="25"/>
      <c r="E40" s="26" t="s">
        <v>75</v>
      </c>
      <c r="F40" s="27">
        <v>30</v>
      </c>
      <c r="G40" s="27">
        <v>7</v>
      </c>
      <c r="H40" s="27">
        <v>8.9</v>
      </c>
      <c r="I40" s="27">
        <v>0</v>
      </c>
      <c r="J40" s="27">
        <v>107.5</v>
      </c>
      <c r="K40" s="28" t="s">
        <v>76</v>
      </c>
      <c r="L40" s="27">
        <v>30.1</v>
      </c>
    </row>
    <row r="41" spans="1:12" hidden="1" x14ac:dyDescent="0.3">
      <c r="A41" s="22"/>
      <c r="B41" s="23"/>
      <c r="C41" s="24"/>
      <c r="D41" s="29" t="s">
        <v>30</v>
      </c>
      <c r="E41" s="26" t="s">
        <v>77</v>
      </c>
      <c r="F41" s="27">
        <v>200</v>
      </c>
      <c r="G41" s="27">
        <v>0.2</v>
      </c>
      <c r="H41" s="27">
        <v>0</v>
      </c>
      <c r="I41" s="27">
        <v>8</v>
      </c>
      <c r="J41" s="27">
        <v>33</v>
      </c>
      <c r="K41" s="28" t="s">
        <v>78</v>
      </c>
      <c r="L41" s="27">
        <v>8.6300000000000008</v>
      </c>
    </row>
    <row r="42" spans="1:12" hidden="1" x14ac:dyDescent="0.3">
      <c r="A42" s="22"/>
      <c r="B42" s="23"/>
      <c r="C42" s="24"/>
      <c r="D42" s="29" t="s">
        <v>33</v>
      </c>
      <c r="E42" s="26" t="s">
        <v>34</v>
      </c>
      <c r="F42" s="27">
        <v>45</v>
      </c>
      <c r="G42" s="27">
        <v>3.4</v>
      </c>
      <c r="H42" s="27">
        <v>0.4</v>
      </c>
      <c r="I42" s="27">
        <v>22.1</v>
      </c>
      <c r="J42" s="27">
        <v>105.5</v>
      </c>
      <c r="K42" s="28" t="s">
        <v>29</v>
      </c>
      <c r="L42" s="27">
        <v>5.5</v>
      </c>
    </row>
    <row r="43" spans="1:12" hidden="1" x14ac:dyDescent="0.3">
      <c r="A43" s="22"/>
      <c r="B43" s="23"/>
      <c r="C43" s="24"/>
      <c r="D43" s="29" t="s">
        <v>35</v>
      </c>
      <c r="E43" s="26" t="s">
        <v>79</v>
      </c>
      <c r="F43" s="27">
        <v>100</v>
      </c>
      <c r="G43" s="27">
        <v>1.5</v>
      </c>
      <c r="H43" s="27">
        <v>0.5</v>
      </c>
      <c r="I43" s="27">
        <v>21</v>
      </c>
      <c r="J43" s="27">
        <v>94.5</v>
      </c>
      <c r="K43" s="28" t="s">
        <v>29</v>
      </c>
      <c r="L43" s="27">
        <v>36.020000000000003</v>
      </c>
    </row>
    <row r="44" spans="1:12" hidden="1" x14ac:dyDescent="0.3">
      <c r="A44" s="22"/>
      <c r="B44" s="23"/>
      <c r="C44" s="24"/>
      <c r="D44" s="29"/>
      <c r="E44" s="54" t="s">
        <v>160</v>
      </c>
      <c r="F44" s="27">
        <v>200</v>
      </c>
      <c r="G44" s="55">
        <v>0</v>
      </c>
      <c r="H44" s="55">
        <v>0</v>
      </c>
      <c r="I44" s="55">
        <v>0</v>
      </c>
      <c r="J44" s="55">
        <v>0</v>
      </c>
      <c r="K44" s="56" t="s">
        <v>29</v>
      </c>
      <c r="L44" s="27">
        <v>3.4</v>
      </c>
    </row>
    <row r="45" spans="1:12" hidden="1" x14ac:dyDescent="0.3">
      <c r="A45" s="30"/>
      <c r="B45" s="31"/>
      <c r="C45" s="32"/>
      <c r="D45" s="33" t="s">
        <v>37</v>
      </c>
      <c r="E45" s="34"/>
      <c r="F45" s="35">
        <f>SUM(F39:F44)</f>
        <v>775</v>
      </c>
      <c r="G45" s="35">
        <f t="shared" ref="G45:J45" si="1">SUM(G39:G44)</f>
        <v>17.399999999999999</v>
      </c>
      <c r="H45" s="35">
        <f t="shared" si="1"/>
        <v>15.500000000000002</v>
      </c>
      <c r="I45" s="35">
        <f t="shared" si="1"/>
        <v>76.400000000000006</v>
      </c>
      <c r="J45" s="35">
        <f t="shared" si="1"/>
        <v>514.70000000000005</v>
      </c>
      <c r="K45" s="36"/>
      <c r="L45" s="35">
        <f>SUM(L39:L44)</f>
        <v>108.58000000000001</v>
      </c>
    </row>
    <row r="46" spans="1:12" hidden="1" x14ac:dyDescent="0.3">
      <c r="A46" s="37">
        <f>A39</f>
        <v>1</v>
      </c>
      <c r="B46" s="38">
        <f>B39</f>
        <v>3</v>
      </c>
      <c r="C46" s="39" t="s">
        <v>38</v>
      </c>
      <c r="D46" s="29" t="s">
        <v>39</v>
      </c>
      <c r="E46" s="26" t="s">
        <v>81</v>
      </c>
      <c r="F46" s="27">
        <v>90</v>
      </c>
      <c r="G46" s="27">
        <v>1</v>
      </c>
      <c r="H46" s="27">
        <v>0.2</v>
      </c>
      <c r="I46" s="27">
        <v>3.4</v>
      </c>
      <c r="J46" s="27">
        <v>19.3</v>
      </c>
      <c r="K46" s="28" t="s">
        <v>82</v>
      </c>
      <c r="L46" s="27">
        <v>37.299999999999997</v>
      </c>
    </row>
    <row r="47" spans="1:12" hidden="1" x14ac:dyDescent="0.3">
      <c r="A47" s="22"/>
      <c r="B47" s="23"/>
      <c r="C47" s="24"/>
      <c r="D47" s="29" t="s">
        <v>42</v>
      </c>
      <c r="E47" s="26" t="s">
        <v>83</v>
      </c>
      <c r="F47" s="27">
        <v>200</v>
      </c>
      <c r="G47" s="27">
        <v>7.9</v>
      </c>
      <c r="H47" s="27">
        <v>3.8</v>
      </c>
      <c r="I47" s="27">
        <v>12.4</v>
      </c>
      <c r="J47" s="27">
        <v>115.7</v>
      </c>
      <c r="K47" s="28" t="s">
        <v>84</v>
      </c>
      <c r="L47" s="27">
        <v>46.83</v>
      </c>
    </row>
    <row r="48" spans="1:12" hidden="1" x14ac:dyDescent="0.3">
      <c r="A48" s="22"/>
      <c r="B48" s="23"/>
      <c r="C48" s="24"/>
      <c r="D48" s="29" t="s">
        <v>45</v>
      </c>
      <c r="E48" s="26" t="s">
        <v>85</v>
      </c>
      <c r="F48" s="27">
        <v>90</v>
      </c>
      <c r="G48" s="27">
        <v>13</v>
      </c>
      <c r="H48" s="27">
        <v>13.2</v>
      </c>
      <c r="I48" s="27">
        <v>7.3</v>
      </c>
      <c r="J48" s="27">
        <v>199.7</v>
      </c>
      <c r="K48" s="28" t="s">
        <v>86</v>
      </c>
      <c r="L48" s="27">
        <v>61.3</v>
      </c>
    </row>
    <row r="49" spans="1:12" hidden="1" x14ac:dyDescent="0.3">
      <c r="A49" s="22"/>
      <c r="B49" s="23"/>
      <c r="C49" s="24"/>
      <c r="D49" s="29" t="s">
        <v>48</v>
      </c>
      <c r="E49" s="26" t="s">
        <v>87</v>
      </c>
      <c r="F49" s="27">
        <v>200</v>
      </c>
      <c r="G49" s="27">
        <v>4.0999999999999996</v>
      </c>
      <c r="H49" s="27">
        <v>7.1</v>
      </c>
      <c r="I49" s="27">
        <v>26.4</v>
      </c>
      <c r="J49" s="27">
        <v>185.8</v>
      </c>
      <c r="K49" s="28" t="s">
        <v>88</v>
      </c>
      <c r="L49" s="27">
        <v>31.01</v>
      </c>
    </row>
    <row r="50" spans="1:12" hidden="1" x14ac:dyDescent="0.3">
      <c r="A50" s="22"/>
      <c r="B50" s="23"/>
      <c r="C50" s="24"/>
      <c r="D50" s="29" t="s">
        <v>51</v>
      </c>
      <c r="E50" s="26" t="s">
        <v>89</v>
      </c>
      <c r="F50" s="27">
        <v>200</v>
      </c>
      <c r="G50" s="27">
        <v>0.2</v>
      </c>
      <c r="H50" s="27">
        <v>0</v>
      </c>
      <c r="I50" s="27">
        <v>6.4</v>
      </c>
      <c r="J50" s="27">
        <v>26.8</v>
      </c>
      <c r="K50" s="28" t="s">
        <v>90</v>
      </c>
      <c r="L50" s="27">
        <v>1.23</v>
      </c>
    </row>
    <row r="51" spans="1:12" hidden="1" x14ac:dyDescent="0.3">
      <c r="A51" s="22"/>
      <c r="B51" s="23"/>
      <c r="C51" s="24"/>
      <c r="D51" s="29" t="s">
        <v>54</v>
      </c>
      <c r="E51" s="26" t="s">
        <v>34</v>
      </c>
      <c r="F51" s="27">
        <v>60</v>
      </c>
      <c r="G51" s="27">
        <v>4.5999999999999996</v>
      </c>
      <c r="H51" s="27">
        <v>0.5</v>
      </c>
      <c r="I51" s="27">
        <v>29.5</v>
      </c>
      <c r="J51" s="27">
        <v>140.6</v>
      </c>
      <c r="K51" s="28" t="s">
        <v>29</v>
      </c>
      <c r="L51" s="27">
        <v>6.6</v>
      </c>
    </row>
    <row r="52" spans="1:12" hidden="1" x14ac:dyDescent="0.3">
      <c r="A52" s="22"/>
      <c r="B52" s="23"/>
      <c r="C52" s="24"/>
      <c r="D52" s="29" t="s">
        <v>55</v>
      </c>
      <c r="E52" s="26" t="s">
        <v>80</v>
      </c>
      <c r="F52" s="27">
        <v>30</v>
      </c>
      <c r="G52" s="27">
        <v>2</v>
      </c>
      <c r="H52" s="27">
        <v>0.4</v>
      </c>
      <c r="I52" s="27">
        <v>11.9</v>
      </c>
      <c r="J52" s="27">
        <v>58.7</v>
      </c>
      <c r="K52" s="28" t="s">
        <v>29</v>
      </c>
      <c r="L52" s="27">
        <v>3.75</v>
      </c>
    </row>
    <row r="53" spans="1:12" hidden="1" x14ac:dyDescent="0.3">
      <c r="A53" s="22"/>
      <c r="B53" s="23"/>
      <c r="C53" s="24"/>
      <c r="D53" s="25"/>
      <c r="E53" s="54" t="s">
        <v>160</v>
      </c>
      <c r="F53" s="27">
        <v>200</v>
      </c>
      <c r="G53" s="55">
        <v>0</v>
      </c>
      <c r="H53" s="55">
        <v>0</v>
      </c>
      <c r="I53" s="55">
        <v>0</v>
      </c>
      <c r="J53" s="55">
        <v>0</v>
      </c>
      <c r="K53" s="56" t="s">
        <v>29</v>
      </c>
      <c r="L53" s="27">
        <v>3.4</v>
      </c>
    </row>
    <row r="54" spans="1:12" hidden="1" x14ac:dyDescent="0.3">
      <c r="A54" s="30"/>
      <c r="B54" s="31"/>
      <c r="C54" s="32"/>
      <c r="D54" s="33" t="s">
        <v>37</v>
      </c>
      <c r="E54" s="34"/>
      <c r="F54" s="35">
        <f>SUM(F46:F53)</f>
        <v>1070</v>
      </c>
      <c r="G54" s="35">
        <f>SUM(G46:G53)</f>
        <v>32.799999999999997</v>
      </c>
      <c r="H54" s="35">
        <f>SUM(H46:H53)</f>
        <v>25.199999999999996</v>
      </c>
      <c r="I54" s="35">
        <f>SUM(I46:I53)</f>
        <v>97.300000000000011</v>
      </c>
      <c r="J54" s="35">
        <f>SUM(J46:J53)</f>
        <v>746.6</v>
      </c>
      <c r="K54" s="36"/>
      <c r="L54" s="35">
        <f>SUM(L46:L53)</f>
        <v>191.42</v>
      </c>
    </row>
    <row r="55" spans="1:12" ht="15.75" hidden="1" customHeight="1" thickBot="1" x14ac:dyDescent="0.35">
      <c r="A55" s="40">
        <f>A39</f>
        <v>1</v>
      </c>
      <c r="B55" s="41">
        <f>B39</f>
        <v>3</v>
      </c>
      <c r="C55" s="51" t="s">
        <v>57</v>
      </c>
      <c r="D55" s="51"/>
      <c r="E55" s="42"/>
      <c r="F55" s="43">
        <f>F45+F54</f>
        <v>1845</v>
      </c>
      <c r="G55" s="43">
        <f>G45+G54</f>
        <v>50.199999999999996</v>
      </c>
      <c r="H55" s="43">
        <f>H45+H54</f>
        <v>40.699999999999996</v>
      </c>
      <c r="I55" s="43">
        <f>I45+I54</f>
        <v>173.70000000000002</v>
      </c>
      <c r="J55" s="43">
        <f>J45+J54</f>
        <v>1261.3000000000002</v>
      </c>
      <c r="K55" s="43"/>
      <c r="L55" s="43">
        <f>L45+L54</f>
        <v>300</v>
      </c>
    </row>
    <row r="56" spans="1:12" hidden="1" x14ac:dyDescent="0.3">
      <c r="A56" s="15">
        <v>1</v>
      </c>
      <c r="B56" s="16">
        <v>4</v>
      </c>
      <c r="C56" s="17" t="s">
        <v>24</v>
      </c>
      <c r="D56" s="18" t="s">
        <v>25</v>
      </c>
      <c r="E56" s="19" t="s">
        <v>91</v>
      </c>
      <c r="F56" s="20">
        <v>200</v>
      </c>
      <c r="G56" s="20">
        <v>8.1</v>
      </c>
      <c r="H56" s="20">
        <v>9.6999999999999993</v>
      </c>
      <c r="I56" s="20">
        <v>41.6</v>
      </c>
      <c r="J56" s="20">
        <v>285.8</v>
      </c>
      <c r="K56" s="57" t="s">
        <v>92</v>
      </c>
      <c r="L56" s="76">
        <v>37.56</v>
      </c>
    </row>
    <row r="57" spans="1:12" ht="16.8" hidden="1" customHeight="1" x14ac:dyDescent="0.3">
      <c r="A57" s="22"/>
      <c r="B57" s="23"/>
      <c r="C57" s="24"/>
      <c r="D57" s="25"/>
      <c r="E57" s="26" t="s">
        <v>28</v>
      </c>
      <c r="F57" s="27">
        <v>30</v>
      </c>
      <c r="G57" s="27">
        <v>2.6</v>
      </c>
      <c r="H57" s="27">
        <v>4.5999999999999996</v>
      </c>
      <c r="I57" s="27">
        <v>24.5</v>
      </c>
      <c r="J57" s="27">
        <v>149.69999999999999</v>
      </c>
      <c r="K57" s="58" t="s">
        <v>29</v>
      </c>
      <c r="L57" s="77">
        <v>7.98</v>
      </c>
    </row>
    <row r="58" spans="1:12" hidden="1" x14ac:dyDescent="0.3">
      <c r="A58" s="22"/>
      <c r="B58" s="23"/>
      <c r="C58" s="24"/>
      <c r="D58" s="29" t="s">
        <v>30</v>
      </c>
      <c r="E58" s="26" t="s">
        <v>93</v>
      </c>
      <c r="F58" s="27">
        <v>200</v>
      </c>
      <c r="G58" s="27">
        <v>1</v>
      </c>
      <c r="H58" s="27">
        <v>0.1</v>
      </c>
      <c r="I58" s="27">
        <v>15.6</v>
      </c>
      <c r="J58" s="27">
        <v>66.900000000000006</v>
      </c>
      <c r="K58" s="58" t="s">
        <v>94</v>
      </c>
      <c r="L58" s="77">
        <v>30</v>
      </c>
    </row>
    <row r="59" spans="1:12" hidden="1" x14ac:dyDescent="0.3">
      <c r="A59" s="22"/>
      <c r="B59" s="23"/>
      <c r="C59" s="24"/>
      <c r="D59" s="29" t="s">
        <v>33</v>
      </c>
      <c r="E59" s="26" t="s">
        <v>34</v>
      </c>
      <c r="F59" s="27">
        <v>45</v>
      </c>
      <c r="G59" s="27">
        <v>3.4</v>
      </c>
      <c r="H59" s="27">
        <v>0.4</v>
      </c>
      <c r="I59" s="27">
        <v>22.1</v>
      </c>
      <c r="J59" s="27">
        <v>105.5</v>
      </c>
      <c r="K59" s="58" t="s">
        <v>29</v>
      </c>
      <c r="L59" s="77">
        <v>5.5</v>
      </c>
    </row>
    <row r="60" spans="1:12" hidden="1" x14ac:dyDescent="0.3">
      <c r="A60" s="22"/>
      <c r="B60" s="23"/>
      <c r="C60" s="24"/>
      <c r="D60" s="29" t="s">
        <v>35</v>
      </c>
      <c r="E60" s="26" t="s">
        <v>95</v>
      </c>
      <c r="F60" s="27">
        <v>100</v>
      </c>
      <c r="G60" s="27">
        <v>0.4</v>
      </c>
      <c r="H60" s="27">
        <v>0.3</v>
      </c>
      <c r="I60" s="27">
        <v>10.3</v>
      </c>
      <c r="J60" s="27">
        <v>45.5</v>
      </c>
      <c r="K60" s="58" t="s">
        <v>29</v>
      </c>
      <c r="L60" s="77">
        <v>64.8</v>
      </c>
    </row>
    <row r="61" spans="1:12" hidden="1" x14ac:dyDescent="0.3">
      <c r="A61" s="22"/>
      <c r="B61" s="23"/>
      <c r="C61" s="24"/>
      <c r="D61" s="29"/>
      <c r="E61" s="54" t="s">
        <v>160</v>
      </c>
      <c r="F61" s="27">
        <v>200</v>
      </c>
      <c r="G61" s="55">
        <v>0</v>
      </c>
      <c r="H61" s="55">
        <v>0</v>
      </c>
      <c r="I61" s="55">
        <v>0</v>
      </c>
      <c r="J61" s="55">
        <v>0</v>
      </c>
      <c r="K61" s="59" t="s">
        <v>29</v>
      </c>
      <c r="L61" s="77">
        <v>3.4</v>
      </c>
    </row>
    <row r="62" spans="1:12" hidden="1" x14ac:dyDescent="0.3">
      <c r="A62" s="30"/>
      <c r="B62" s="31"/>
      <c r="C62" s="32"/>
      <c r="D62" s="33" t="s">
        <v>37</v>
      </c>
      <c r="E62" s="34"/>
      <c r="F62" s="35">
        <f>SUM(F56:F61)</f>
        <v>775</v>
      </c>
      <c r="G62" s="35">
        <f t="shared" ref="G62:J62" si="2">SUM(G56:G61)</f>
        <v>15.5</v>
      </c>
      <c r="H62" s="35">
        <f t="shared" si="2"/>
        <v>15.1</v>
      </c>
      <c r="I62" s="35">
        <f t="shared" si="2"/>
        <v>114.09999999999998</v>
      </c>
      <c r="J62" s="35">
        <f t="shared" si="2"/>
        <v>653.4</v>
      </c>
      <c r="K62" s="60"/>
      <c r="L62" s="78">
        <f>SUM(L56:L61)</f>
        <v>149.24</v>
      </c>
    </row>
    <row r="63" spans="1:12" hidden="1" x14ac:dyDescent="0.3">
      <c r="A63" s="37">
        <f>A56</f>
        <v>1</v>
      </c>
      <c r="B63" s="38">
        <f>B56</f>
        <v>4</v>
      </c>
      <c r="C63" s="39" t="s">
        <v>38</v>
      </c>
      <c r="D63" s="29" t="s">
        <v>39</v>
      </c>
      <c r="E63" s="26" t="s">
        <v>96</v>
      </c>
      <c r="F63" s="27">
        <v>60</v>
      </c>
      <c r="G63" s="27">
        <v>1.1000000000000001</v>
      </c>
      <c r="H63" s="27">
        <v>5.3</v>
      </c>
      <c r="I63" s="27">
        <v>4.5999999999999996</v>
      </c>
      <c r="J63" s="27">
        <v>71.099999999999994</v>
      </c>
      <c r="K63" s="58" t="s">
        <v>29</v>
      </c>
      <c r="L63" s="77">
        <v>26.5</v>
      </c>
    </row>
    <row r="64" spans="1:12" hidden="1" x14ac:dyDescent="0.3">
      <c r="A64" s="22"/>
      <c r="B64" s="23"/>
      <c r="C64" s="24"/>
      <c r="D64" s="29" t="s">
        <v>42</v>
      </c>
      <c r="E64" s="26" t="s">
        <v>97</v>
      </c>
      <c r="F64" s="27">
        <v>200</v>
      </c>
      <c r="G64" s="27">
        <v>1.8</v>
      </c>
      <c r="H64" s="27">
        <v>4.3</v>
      </c>
      <c r="I64" s="27">
        <v>10.7</v>
      </c>
      <c r="J64" s="27">
        <v>88.3</v>
      </c>
      <c r="K64" s="58" t="s">
        <v>98</v>
      </c>
      <c r="L64" s="77">
        <v>15.26</v>
      </c>
    </row>
    <row r="65" spans="1:12" hidden="1" x14ac:dyDescent="0.3">
      <c r="A65" s="22"/>
      <c r="B65" s="23"/>
      <c r="C65" s="24"/>
      <c r="D65" s="29" t="s">
        <v>45</v>
      </c>
      <c r="E65" s="26" t="s">
        <v>99</v>
      </c>
      <c r="F65" s="27">
        <v>90</v>
      </c>
      <c r="G65" s="27">
        <v>15.3</v>
      </c>
      <c r="H65" s="27">
        <v>14.9</v>
      </c>
      <c r="I65" s="27">
        <v>3.5</v>
      </c>
      <c r="J65" s="27">
        <v>208.9</v>
      </c>
      <c r="K65" s="58" t="s">
        <v>100</v>
      </c>
      <c r="L65" s="77">
        <v>70.13</v>
      </c>
    </row>
    <row r="66" spans="1:12" hidden="1" x14ac:dyDescent="0.3">
      <c r="A66" s="22"/>
      <c r="B66" s="23"/>
      <c r="C66" s="24"/>
      <c r="D66" s="29" t="s">
        <v>48</v>
      </c>
      <c r="E66" s="26" t="s">
        <v>49</v>
      </c>
      <c r="F66" s="27">
        <v>150</v>
      </c>
      <c r="G66" s="27">
        <v>3.6</v>
      </c>
      <c r="H66" s="27">
        <v>4.8</v>
      </c>
      <c r="I66" s="27">
        <v>36.4</v>
      </c>
      <c r="J66" s="27">
        <v>203.5</v>
      </c>
      <c r="K66" s="58" t="s">
        <v>50</v>
      </c>
      <c r="L66" s="77">
        <v>22.05</v>
      </c>
    </row>
    <row r="67" spans="1:12" hidden="1" x14ac:dyDescent="0.3">
      <c r="A67" s="22"/>
      <c r="B67" s="23"/>
      <c r="C67" s="24"/>
      <c r="D67" s="29" t="s">
        <v>51</v>
      </c>
      <c r="E67" s="26" t="s">
        <v>31</v>
      </c>
      <c r="F67" s="27">
        <v>200</v>
      </c>
      <c r="G67" s="27">
        <v>0.2</v>
      </c>
      <c r="H67" s="27">
        <v>0.1</v>
      </c>
      <c r="I67" s="27">
        <v>6.6</v>
      </c>
      <c r="J67" s="27">
        <v>27.9</v>
      </c>
      <c r="K67" s="58" t="s">
        <v>32</v>
      </c>
      <c r="L67" s="77">
        <v>3.07</v>
      </c>
    </row>
    <row r="68" spans="1:12" hidden="1" x14ac:dyDescent="0.3">
      <c r="A68" s="22"/>
      <c r="B68" s="23"/>
      <c r="C68" s="24"/>
      <c r="D68" s="29" t="s">
        <v>54</v>
      </c>
      <c r="E68" s="26" t="s">
        <v>34</v>
      </c>
      <c r="F68" s="27">
        <v>60</v>
      </c>
      <c r="G68" s="27">
        <v>4.5999999999999996</v>
      </c>
      <c r="H68" s="27">
        <v>0.5</v>
      </c>
      <c r="I68" s="27">
        <v>29.5</v>
      </c>
      <c r="J68" s="27">
        <v>140.6</v>
      </c>
      <c r="K68" s="58" t="s">
        <v>29</v>
      </c>
      <c r="L68" s="77">
        <v>6.6</v>
      </c>
    </row>
    <row r="69" spans="1:12" hidden="1" x14ac:dyDescent="0.3">
      <c r="A69" s="22"/>
      <c r="B69" s="23"/>
      <c r="C69" s="24"/>
      <c r="D69" s="29" t="s">
        <v>55</v>
      </c>
      <c r="E69" s="26" t="s">
        <v>80</v>
      </c>
      <c r="F69" s="27">
        <v>30</v>
      </c>
      <c r="G69" s="27">
        <v>2</v>
      </c>
      <c r="H69" s="27">
        <v>0.4</v>
      </c>
      <c r="I69" s="27">
        <v>11.9</v>
      </c>
      <c r="J69" s="27">
        <v>58.7</v>
      </c>
      <c r="K69" s="58" t="s">
        <v>29</v>
      </c>
      <c r="L69" s="77">
        <v>3.75</v>
      </c>
    </row>
    <row r="70" spans="1:12" hidden="1" x14ac:dyDescent="0.3">
      <c r="A70" s="22"/>
      <c r="B70" s="23"/>
      <c r="C70" s="24"/>
      <c r="D70" s="25"/>
      <c r="E70" s="54" t="s">
        <v>160</v>
      </c>
      <c r="F70" s="27">
        <v>200</v>
      </c>
      <c r="G70" s="55">
        <v>0</v>
      </c>
      <c r="H70" s="55">
        <v>0</v>
      </c>
      <c r="I70" s="55">
        <v>0</v>
      </c>
      <c r="J70" s="55">
        <v>0</v>
      </c>
      <c r="K70" s="59" t="s">
        <v>29</v>
      </c>
      <c r="L70" s="77">
        <v>3.4</v>
      </c>
    </row>
    <row r="71" spans="1:12" hidden="1" x14ac:dyDescent="0.3">
      <c r="A71" s="30"/>
      <c r="B71" s="31"/>
      <c r="C71" s="32"/>
      <c r="D71" s="33" t="s">
        <v>37</v>
      </c>
      <c r="E71" s="34"/>
      <c r="F71" s="35">
        <f>SUM(F63:F70)</f>
        <v>990</v>
      </c>
      <c r="G71" s="35">
        <f>SUM(G63:G70)</f>
        <v>28.6</v>
      </c>
      <c r="H71" s="35">
        <f>SUM(H63:H70)</f>
        <v>30.3</v>
      </c>
      <c r="I71" s="35">
        <f>SUM(I63:I70)</f>
        <v>103.2</v>
      </c>
      <c r="J71" s="35">
        <f>SUM(J63:J70)</f>
        <v>799</v>
      </c>
      <c r="K71" s="60"/>
      <c r="L71" s="78">
        <f>SUM(L63:L70)</f>
        <v>150.76</v>
      </c>
    </row>
    <row r="72" spans="1:12" ht="15.75" hidden="1" customHeight="1" thickBot="1" x14ac:dyDescent="0.35">
      <c r="A72" s="40">
        <f>A56</f>
        <v>1</v>
      </c>
      <c r="B72" s="41">
        <f>B56</f>
        <v>4</v>
      </c>
      <c r="C72" s="51" t="s">
        <v>57</v>
      </c>
      <c r="D72" s="51"/>
      <c r="E72" s="42"/>
      <c r="F72" s="43">
        <f>F62+F71</f>
        <v>1765</v>
      </c>
      <c r="G72" s="43">
        <f>G62+G71</f>
        <v>44.1</v>
      </c>
      <c r="H72" s="43">
        <f>H62+H71</f>
        <v>45.4</v>
      </c>
      <c r="I72" s="43">
        <f>I62+I71</f>
        <v>217.29999999999998</v>
      </c>
      <c r="J72" s="43">
        <f>J62+J71</f>
        <v>1452.4</v>
      </c>
      <c r="K72" s="61"/>
      <c r="L72" s="66">
        <f>L62+L71</f>
        <v>300</v>
      </c>
    </row>
    <row r="73" spans="1:12" hidden="1" x14ac:dyDescent="0.3">
      <c r="A73" s="15">
        <v>1</v>
      </c>
      <c r="B73" s="16">
        <v>5</v>
      </c>
      <c r="C73" s="17" t="s">
        <v>24</v>
      </c>
      <c r="D73" s="18" t="s">
        <v>25</v>
      </c>
      <c r="E73" s="19" t="s">
        <v>101</v>
      </c>
      <c r="F73" s="20">
        <v>200</v>
      </c>
      <c r="G73" s="20">
        <v>4.5999999999999996</v>
      </c>
      <c r="H73" s="20">
        <v>5.8</v>
      </c>
      <c r="I73" s="20">
        <v>24.3</v>
      </c>
      <c r="J73" s="20">
        <v>167.2</v>
      </c>
      <c r="K73" s="57" t="s">
        <v>102</v>
      </c>
      <c r="L73" s="76">
        <v>22.07</v>
      </c>
    </row>
    <row r="74" spans="1:12" hidden="1" x14ac:dyDescent="0.3">
      <c r="A74" s="22"/>
      <c r="B74" s="23"/>
      <c r="C74" s="24"/>
      <c r="D74" s="32"/>
      <c r="E74" s="26" t="s">
        <v>75</v>
      </c>
      <c r="F74" s="27">
        <v>30</v>
      </c>
      <c r="G74" s="27">
        <v>7</v>
      </c>
      <c r="H74" s="27">
        <v>8.9</v>
      </c>
      <c r="I74" s="27">
        <v>0</v>
      </c>
      <c r="J74" s="27">
        <v>107.5</v>
      </c>
      <c r="K74" s="79"/>
      <c r="L74" s="80">
        <v>9.14</v>
      </c>
    </row>
    <row r="75" spans="1:12" hidden="1" x14ac:dyDescent="0.3">
      <c r="A75" s="22"/>
      <c r="B75" s="23"/>
      <c r="C75" s="24"/>
      <c r="D75" s="29" t="s">
        <v>30</v>
      </c>
      <c r="E75" s="26" t="s">
        <v>104</v>
      </c>
      <c r="F75" s="27">
        <v>200</v>
      </c>
      <c r="G75" s="27">
        <v>0.5</v>
      </c>
      <c r="H75" s="27">
        <v>0</v>
      </c>
      <c r="I75" s="27">
        <v>19.8</v>
      </c>
      <c r="J75" s="27">
        <v>81</v>
      </c>
      <c r="K75" s="58" t="s">
        <v>105</v>
      </c>
      <c r="L75" s="77">
        <v>5.5</v>
      </c>
    </row>
    <row r="76" spans="1:12" hidden="1" x14ac:dyDescent="0.3">
      <c r="A76" s="22"/>
      <c r="B76" s="23"/>
      <c r="C76" s="24"/>
      <c r="D76" s="29" t="s">
        <v>33</v>
      </c>
      <c r="E76" s="26" t="s">
        <v>34</v>
      </c>
      <c r="F76" s="27">
        <v>45</v>
      </c>
      <c r="G76" s="27">
        <v>3.4</v>
      </c>
      <c r="H76" s="27">
        <v>0.4</v>
      </c>
      <c r="I76" s="27">
        <v>22.1</v>
      </c>
      <c r="J76" s="27">
        <v>105.5</v>
      </c>
      <c r="K76" s="58" t="s">
        <v>29</v>
      </c>
      <c r="L76" s="77">
        <v>31.75</v>
      </c>
    </row>
    <row r="77" spans="1:12" hidden="1" x14ac:dyDescent="0.3">
      <c r="A77" s="22"/>
      <c r="B77" s="23"/>
      <c r="C77" s="24"/>
      <c r="D77" s="29" t="s">
        <v>35</v>
      </c>
      <c r="E77" s="26" t="s">
        <v>130</v>
      </c>
      <c r="F77" s="27">
        <v>100</v>
      </c>
      <c r="G77" s="27">
        <v>0.4</v>
      </c>
      <c r="H77" s="27">
        <v>0.4</v>
      </c>
      <c r="I77" s="27">
        <v>9.8000000000000007</v>
      </c>
      <c r="J77" s="27">
        <v>44.4</v>
      </c>
      <c r="K77" s="58" t="s">
        <v>29</v>
      </c>
      <c r="L77" s="77">
        <v>88.53</v>
      </c>
    </row>
    <row r="78" spans="1:12" hidden="1" x14ac:dyDescent="0.3">
      <c r="A78" s="22"/>
      <c r="B78" s="23"/>
      <c r="C78" s="24"/>
      <c r="D78" s="25"/>
      <c r="E78" s="54" t="s">
        <v>160</v>
      </c>
      <c r="F78" s="27">
        <v>200</v>
      </c>
      <c r="G78" s="55">
        <v>0</v>
      </c>
      <c r="H78" s="55">
        <v>0</v>
      </c>
      <c r="I78" s="55">
        <v>0</v>
      </c>
      <c r="J78" s="55">
        <v>0</v>
      </c>
      <c r="K78" s="59" t="s">
        <v>29</v>
      </c>
      <c r="L78" s="77">
        <v>3.4</v>
      </c>
    </row>
    <row r="79" spans="1:12" hidden="1" x14ac:dyDescent="0.3">
      <c r="A79" s="30"/>
      <c r="B79" s="31"/>
      <c r="C79" s="32"/>
      <c r="D79" s="33" t="s">
        <v>37</v>
      </c>
      <c r="E79" s="34"/>
      <c r="F79" s="35">
        <f>SUM(F73:F78)</f>
        <v>775</v>
      </c>
      <c r="G79" s="35">
        <f>SUM(G73:G78)</f>
        <v>15.9</v>
      </c>
      <c r="H79" s="35">
        <f>SUM(H73:H78)</f>
        <v>15.5</v>
      </c>
      <c r="I79" s="35">
        <f>SUM(I73:I78)</f>
        <v>76</v>
      </c>
      <c r="J79" s="35">
        <f>SUM(J73:J78)</f>
        <v>505.59999999999997</v>
      </c>
      <c r="K79" s="60"/>
      <c r="L79" s="78">
        <f>SUM(L73:L78)</f>
        <v>160.39000000000001</v>
      </c>
    </row>
    <row r="80" spans="1:12" hidden="1" x14ac:dyDescent="0.3">
      <c r="A80" s="37">
        <f>A73</f>
        <v>1</v>
      </c>
      <c r="B80" s="38">
        <f>B73</f>
        <v>5</v>
      </c>
      <c r="C80" s="39" t="s">
        <v>38</v>
      </c>
      <c r="D80" s="29" t="s">
        <v>39</v>
      </c>
      <c r="E80" s="26" t="s">
        <v>158</v>
      </c>
      <c r="F80" s="27">
        <v>60</v>
      </c>
      <c r="G80" s="27">
        <v>0.5</v>
      </c>
      <c r="H80" s="27">
        <v>6.1</v>
      </c>
      <c r="I80" s="27">
        <v>4.3</v>
      </c>
      <c r="J80" s="27">
        <v>74.3</v>
      </c>
      <c r="K80" s="58" t="s">
        <v>107</v>
      </c>
      <c r="L80" s="77">
        <v>19.55</v>
      </c>
    </row>
    <row r="81" spans="1:12" hidden="1" x14ac:dyDescent="0.3">
      <c r="A81" s="22"/>
      <c r="B81" s="23"/>
      <c r="C81" s="24"/>
      <c r="D81" s="29" t="s">
        <v>42</v>
      </c>
      <c r="E81" s="26" t="s">
        <v>108</v>
      </c>
      <c r="F81" s="27">
        <v>200</v>
      </c>
      <c r="G81" s="27">
        <v>6.7</v>
      </c>
      <c r="H81" s="27">
        <v>4.5999999999999996</v>
      </c>
      <c r="I81" s="27">
        <v>16.3</v>
      </c>
      <c r="J81" s="27">
        <v>133.1</v>
      </c>
      <c r="K81" s="58" t="s">
        <v>109</v>
      </c>
      <c r="L81" s="77">
        <v>10.07</v>
      </c>
    </row>
    <row r="82" spans="1:12" hidden="1" x14ac:dyDescent="0.3">
      <c r="A82" s="22"/>
      <c r="B82" s="23"/>
      <c r="C82" s="24"/>
      <c r="D82" s="29" t="s">
        <v>45</v>
      </c>
      <c r="E82" s="26" t="s">
        <v>110</v>
      </c>
      <c r="F82" s="27">
        <v>90</v>
      </c>
      <c r="G82" s="27">
        <v>28.9</v>
      </c>
      <c r="H82" s="27">
        <v>2.2000000000000002</v>
      </c>
      <c r="I82" s="27">
        <v>1</v>
      </c>
      <c r="J82" s="27">
        <v>139.30000000000001</v>
      </c>
      <c r="K82" s="58" t="s">
        <v>111</v>
      </c>
      <c r="L82" s="77">
        <v>65.16</v>
      </c>
    </row>
    <row r="83" spans="1:12" hidden="1" x14ac:dyDescent="0.3">
      <c r="A83" s="22"/>
      <c r="B83" s="23"/>
      <c r="C83" s="24"/>
      <c r="D83" s="29" t="s">
        <v>48</v>
      </c>
      <c r="E83" s="26" t="s">
        <v>112</v>
      </c>
      <c r="F83" s="27">
        <v>150</v>
      </c>
      <c r="G83" s="27">
        <v>4.5</v>
      </c>
      <c r="H83" s="27">
        <v>5.5</v>
      </c>
      <c r="I83" s="27">
        <v>26.5</v>
      </c>
      <c r="J83" s="27">
        <v>173.7</v>
      </c>
      <c r="K83" s="58" t="s">
        <v>113</v>
      </c>
      <c r="L83" s="77">
        <v>24.85</v>
      </c>
    </row>
    <row r="84" spans="1:12" hidden="1" x14ac:dyDescent="0.3">
      <c r="A84" s="22"/>
      <c r="B84" s="23"/>
      <c r="C84" s="24"/>
      <c r="D84" s="29" t="s">
        <v>51</v>
      </c>
      <c r="E84" s="26" t="s">
        <v>114</v>
      </c>
      <c r="F84" s="27">
        <v>200</v>
      </c>
      <c r="G84" s="27">
        <v>1.6</v>
      </c>
      <c r="H84" s="27">
        <v>1.1000000000000001</v>
      </c>
      <c r="I84" s="27">
        <v>8.6</v>
      </c>
      <c r="J84" s="27">
        <v>50.9</v>
      </c>
      <c r="K84" s="58" t="s">
        <v>115</v>
      </c>
      <c r="L84" s="77">
        <v>6.23</v>
      </c>
    </row>
    <row r="85" spans="1:12" hidden="1" x14ac:dyDescent="0.3">
      <c r="A85" s="22"/>
      <c r="B85" s="23"/>
      <c r="C85" s="24"/>
      <c r="D85" s="29" t="s">
        <v>54</v>
      </c>
      <c r="E85" s="26" t="s">
        <v>34</v>
      </c>
      <c r="F85" s="27">
        <v>60</v>
      </c>
      <c r="G85" s="27">
        <v>4.5999999999999996</v>
      </c>
      <c r="H85" s="27">
        <v>0.5</v>
      </c>
      <c r="I85" s="27">
        <v>29.5</v>
      </c>
      <c r="J85" s="27">
        <v>140.6</v>
      </c>
      <c r="K85" s="58" t="s">
        <v>29</v>
      </c>
      <c r="L85" s="77">
        <v>6.6</v>
      </c>
    </row>
    <row r="86" spans="1:12" hidden="1" x14ac:dyDescent="0.3">
      <c r="A86" s="22"/>
      <c r="B86" s="23"/>
      <c r="C86" s="24"/>
      <c r="D86" s="29" t="s">
        <v>55</v>
      </c>
      <c r="E86" s="26" t="s">
        <v>80</v>
      </c>
      <c r="F86" s="27">
        <v>30</v>
      </c>
      <c r="G86" s="27">
        <v>2</v>
      </c>
      <c r="H86" s="27">
        <v>0.4</v>
      </c>
      <c r="I86" s="27">
        <v>11.9</v>
      </c>
      <c r="J86" s="27">
        <v>58.7</v>
      </c>
      <c r="K86" s="58" t="s">
        <v>29</v>
      </c>
      <c r="L86" s="77">
        <v>3.75</v>
      </c>
    </row>
    <row r="87" spans="1:12" hidden="1" x14ac:dyDescent="0.3">
      <c r="A87" s="22"/>
      <c r="B87" s="23"/>
      <c r="C87" s="24"/>
      <c r="D87" s="25"/>
      <c r="E87" s="54" t="s">
        <v>160</v>
      </c>
      <c r="F87" s="27">
        <v>200</v>
      </c>
      <c r="G87" s="55">
        <v>0</v>
      </c>
      <c r="H87" s="55">
        <v>0</v>
      </c>
      <c r="I87" s="55">
        <v>0</v>
      </c>
      <c r="J87" s="55">
        <v>0</v>
      </c>
      <c r="K87" s="59" t="s">
        <v>29</v>
      </c>
      <c r="L87" s="77">
        <v>3.4</v>
      </c>
    </row>
    <row r="88" spans="1:12" hidden="1" x14ac:dyDescent="0.3">
      <c r="A88" s="30"/>
      <c r="B88" s="31"/>
      <c r="C88" s="32"/>
      <c r="D88" s="33" t="s">
        <v>37</v>
      </c>
      <c r="E88" s="34"/>
      <c r="F88" s="35">
        <f>SUM(F80:F87)</f>
        <v>990</v>
      </c>
      <c r="G88" s="35">
        <f>SUM(G80:G87)</f>
        <v>48.800000000000004</v>
      </c>
      <c r="H88" s="35">
        <f>SUM(H80:H87)</f>
        <v>20.399999999999999</v>
      </c>
      <c r="I88" s="35">
        <f>SUM(I80:I87)</f>
        <v>98.100000000000009</v>
      </c>
      <c r="J88" s="35">
        <f>SUM(J80:J87)</f>
        <v>770.6</v>
      </c>
      <c r="K88" s="60"/>
      <c r="L88" s="78">
        <f>SUM(L80:L87)</f>
        <v>139.61000000000001</v>
      </c>
    </row>
    <row r="89" spans="1:12" ht="15.75" hidden="1" customHeight="1" thickBot="1" x14ac:dyDescent="0.35">
      <c r="A89" s="40">
        <f>A73</f>
        <v>1</v>
      </c>
      <c r="B89" s="41">
        <f>B73</f>
        <v>5</v>
      </c>
      <c r="C89" s="51" t="s">
        <v>57</v>
      </c>
      <c r="D89" s="51"/>
      <c r="E89" s="42"/>
      <c r="F89" s="43">
        <f>F79+F88</f>
        <v>1765</v>
      </c>
      <c r="G89" s="43">
        <f>G79+G88</f>
        <v>64.7</v>
      </c>
      <c r="H89" s="43">
        <f>H79+H88</f>
        <v>35.9</v>
      </c>
      <c r="I89" s="43">
        <f>I79+I88</f>
        <v>174.10000000000002</v>
      </c>
      <c r="J89" s="43">
        <f>J79+J88</f>
        <v>1276.2</v>
      </c>
      <c r="K89" s="61"/>
      <c r="L89" s="66">
        <f>L79+L88</f>
        <v>300</v>
      </c>
    </row>
    <row r="90" spans="1:12" hidden="1" x14ac:dyDescent="0.3">
      <c r="A90" s="15">
        <v>1</v>
      </c>
      <c r="B90" s="16">
        <v>6</v>
      </c>
      <c r="C90" s="17" t="s">
        <v>24</v>
      </c>
      <c r="D90" s="18" t="s">
        <v>25</v>
      </c>
      <c r="E90" s="19" t="s">
        <v>116</v>
      </c>
      <c r="F90" s="20">
        <v>200</v>
      </c>
      <c r="G90" s="20">
        <v>7.2</v>
      </c>
      <c r="H90" s="20">
        <v>9.1999999999999993</v>
      </c>
      <c r="I90" s="20">
        <v>44</v>
      </c>
      <c r="J90" s="20">
        <v>287.8</v>
      </c>
      <c r="K90" s="57" t="s">
        <v>117</v>
      </c>
      <c r="L90" s="76">
        <v>21.59</v>
      </c>
    </row>
    <row r="91" spans="1:12" hidden="1" x14ac:dyDescent="0.3">
      <c r="A91" s="22"/>
      <c r="B91" s="23"/>
      <c r="C91" s="24"/>
      <c r="D91" s="25"/>
      <c r="E91" s="26" t="s">
        <v>118</v>
      </c>
      <c r="F91" s="27">
        <v>100</v>
      </c>
      <c r="G91" s="27">
        <v>4.8</v>
      </c>
      <c r="H91" s="27">
        <v>2.7</v>
      </c>
      <c r="I91" s="27">
        <v>29.7</v>
      </c>
      <c r="J91" s="27">
        <v>162.4</v>
      </c>
      <c r="K91" s="58" t="s">
        <v>29</v>
      </c>
      <c r="L91" s="77">
        <v>49.6</v>
      </c>
    </row>
    <row r="92" spans="1:12" hidden="1" x14ac:dyDescent="0.3">
      <c r="A92" s="22"/>
      <c r="B92" s="23"/>
      <c r="C92" s="24"/>
      <c r="D92" s="29" t="s">
        <v>30</v>
      </c>
      <c r="E92" s="26" t="s">
        <v>60</v>
      </c>
      <c r="F92" s="27">
        <v>200</v>
      </c>
      <c r="G92" s="27">
        <v>0.6</v>
      </c>
      <c r="H92" s="27">
        <v>0.2</v>
      </c>
      <c r="I92" s="27">
        <v>15.1</v>
      </c>
      <c r="J92" s="27">
        <v>65.400000000000006</v>
      </c>
      <c r="K92" s="58" t="s">
        <v>61</v>
      </c>
      <c r="L92" s="77">
        <v>6.1</v>
      </c>
    </row>
    <row r="93" spans="1:12" hidden="1" x14ac:dyDescent="0.3">
      <c r="A93" s="22"/>
      <c r="B93" s="23"/>
      <c r="C93" s="24"/>
      <c r="D93" s="29" t="s">
        <v>33</v>
      </c>
      <c r="E93" s="26" t="s">
        <v>34</v>
      </c>
      <c r="F93" s="27">
        <v>45</v>
      </c>
      <c r="G93" s="27">
        <v>3.4</v>
      </c>
      <c r="H93" s="27">
        <v>0.4</v>
      </c>
      <c r="I93" s="27">
        <v>22.1</v>
      </c>
      <c r="J93" s="27">
        <v>105.5</v>
      </c>
      <c r="K93" s="58" t="s">
        <v>29</v>
      </c>
      <c r="L93" s="77">
        <v>5.5</v>
      </c>
    </row>
    <row r="94" spans="1:12" hidden="1" x14ac:dyDescent="0.3">
      <c r="A94" s="22"/>
      <c r="B94" s="23"/>
      <c r="C94" s="24"/>
      <c r="D94" s="29" t="s">
        <v>35</v>
      </c>
      <c r="E94" s="26" t="s">
        <v>119</v>
      </c>
      <c r="F94" s="27">
        <v>100</v>
      </c>
      <c r="G94" s="27">
        <v>0.8</v>
      </c>
      <c r="H94" s="27">
        <v>0.3</v>
      </c>
      <c r="I94" s="27">
        <v>9.6</v>
      </c>
      <c r="J94" s="27">
        <v>44.3</v>
      </c>
      <c r="K94" s="58" t="s">
        <v>29</v>
      </c>
      <c r="L94" s="77">
        <v>63.24</v>
      </c>
    </row>
    <row r="95" spans="1:12" hidden="1" x14ac:dyDescent="0.3">
      <c r="A95" s="22"/>
      <c r="B95" s="23"/>
      <c r="C95" s="24"/>
      <c r="D95" s="25"/>
      <c r="E95" s="54" t="s">
        <v>160</v>
      </c>
      <c r="F95" s="27">
        <v>200</v>
      </c>
      <c r="G95" s="55">
        <v>0</v>
      </c>
      <c r="H95" s="55">
        <v>0</v>
      </c>
      <c r="I95" s="55">
        <v>0</v>
      </c>
      <c r="J95" s="55">
        <v>0</v>
      </c>
      <c r="K95" s="59" t="s">
        <v>29</v>
      </c>
      <c r="L95" s="77">
        <v>3.4</v>
      </c>
    </row>
    <row r="96" spans="1:12" hidden="1" x14ac:dyDescent="0.3">
      <c r="A96" s="30"/>
      <c r="B96" s="31"/>
      <c r="C96" s="32"/>
      <c r="D96" s="33" t="s">
        <v>37</v>
      </c>
      <c r="E96" s="34"/>
      <c r="F96" s="35">
        <f>SUM(F90:F95)</f>
        <v>845</v>
      </c>
      <c r="G96" s="35">
        <f>SUM(G90:G95)</f>
        <v>16.8</v>
      </c>
      <c r="H96" s="35">
        <f>SUM(H90:H95)</f>
        <v>12.799999999999999</v>
      </c>
      <c r="I96" s="35">
        <f>SUM(I90:I95)</f>
        <v>120.5</v>
      </c>
      <c r="J96" s="35">
        <f>SUM(J90:J95)</f>
        <v>665.4</v>
      </c>
      <c r="K96" s="60"/>
      <c r="L96" s="78">
        <f>SUM(L90:L95)</f>
        <v>149.43</v>
      </c>
    </row>
    <row r="97" spans="1:12" hidden="1" x14ac:dyDescent="0.3">
      <c r="A97" s="37">
        <f>A90</f>
        <v>1</v>
      </c>
      <c r="B97" s="38">
        <f>B90</f>
        <v>6</v>
      </c>
      <c r="C97" s="39" t="s">
        <v>38</v>
      </c>
      <c r="D97" s="29" t="s">
        <v>39</v>
      </c>
      <c r="E97" s="26"/>
      <c r="F97" s="27"/>
      <c r="G97" s="27"/>
      <c r="H97" s="27"/>
      <c r="I97" s="27"/>
      <c r="J97" s="27"/>
      <c r="K97" s="58"/>
      <c r="L97" s="77"/>
    </row>
    <row r="98" spans="1:12" hidden="1" x14ac:dyDescent="0.3">
      <c r="A98" s="22"/>
      <c r="B98" s="23"/>
      <c r="C98" s="24"/>
      <c r="D98" s="29" t="s">
        <v>42</v>
      </c>
      <c r="E98" s="26" t="s">
        <v>120</v>
      </c>
      <c r="F98" s="27">
        <v>200</v>
      </c>
      <c r="G98" s="27">
        <v>5.2</v>
      </c>
      <c r="H98" s="27">
        <v>2.8</v>
      </c>
      <c r="I98" s="27">
        <v>18.5</v>
      </c>
      <c r="J98" s="27">
        <v>119.6</v>
      </c>
      <c r="K98" s="58" t="s">
        <v>121</v>
      </c>
      <c r="L98" s="77">
        <v>9.94</v>
      </c>
    </row>
    <row r="99" spans="1:12" hidden="1" x14ac:dyDescent="0.3">
      <c r="A99" s="22"/>
      <c r="B99" s="23"/>
      <c r="C99" s="24"/>
      <c r="D99" s="29" t="s">
        <v>45</v>
      </c>
      <c r="E99" s="26" t="s">
        <v>122</v>
      </c>
      <c r="F99" s="27">
        <v>90</v>
      </c>
      <c r="G99" s="27">
        <v>25.6</v>
      </c>
      <c r="H99" s="27">
        <v>20.5</v>
      </c>
      <c r="I99" s="27">
        <v>0.5</v>
      </c>
      <c r="J99" s="27">
        <v>289.2</v>
      </c>
      <c r="K99" s="58" t="s">
        <v>123</v>
      </c>
      <c r="L99" s="77">
        <v>84.55</v>
      </c>
    </row>
    <row r="100" spans="1:12" hidden="1" x14ac:dyDescent="0.3">
      <c r="A100" s="22"/>
      <c r="B100" s="23"/>
      <c r="C100" s="24"/>
      <c r="D100" s="29" t="s">
        <v>48</v>
      </c>
      <c r="E100" s="26" t="s">
        <v>124</v>
      </c>
      <c r="F100" s="27">
        <v>150</v>
      </c>
      <c r="G100" s="27">
        <v>3.2</v>
      </c>
      <c r="H100" s="27">
        <v>5.7</v>
      </c>
      <c r="I100" s="27">
        <v>26</v>
      </c>
      <c r="J100" s="27">
        <v>167.8</v>
      </c>
      <c r="K100" s="58" t="s">
        <v>125</v>
      </c>
      <c r="L100" s="77">
        <v>28.2</v>
      </c>
    </row>
    <row r="101" spans="1:12" hidden="1" x14ac:dyDescent="0.3">
      <c r="A101" s="22"/>
      <c r="B101" s="23"/>
      <c r="C101" s="24"/>
      <c r="D101" s="29" t="s">
        <v>51</v>
      </c>
      <c r="E101" s="26" t="s">
        <v>52</v>
      </c>
      <c r="F101" s="27">
        <v>200</v>
      </c>
      <c r="G101" s="27">
        <v>3.9</v>
      </c>
      <c r="H101" s="27">
        <v>2.9</v>
      </c>
      <c r="I101" s="27">
        <v>11.2</v>
      </c>
      <c r="J101" s="27">
        <v>86</v>
      </c>
      <c r="K101" s="58" t="s">
        <v>53</v>
      </c>
      <c r="L101" s="77">
        <v>14.13</v>
      </c>
    </row>
    <row r="102" spans="1:12" hidden="1" x14ac:dyDescent="0.3">
      <c r="A102" s="22"/>
      <c r="B102" s="23"/>
      <c r="C102" s="24"/>
      <c r="D102" s="29" t="s">
        <v>54</v>
      </c>
      <c r="E102" s="26" t="s">
        <v>34</v>
      </c>
      <c r="F102" s="27">
        <v>60</v>
      </c>
      <c r="G102" s="27">
        <v>4.5999999999999996</v>
      </c>
      <c r="H102" s="27">
        <v>0.5</v>
      </c>
      <c r="I102" s="27">
        <v>29.5</v>
      </c>
      <c r="J102" s="27">
        <v>140.6</v>
      </c>
      <c r="K102" s="58" t="s">
        <v>29</v>
      </c>
      <c r="L102" s="77">
        <v>6.6</v>
      </c>
    </row>
    <row r="103" spans="1:12" hidden="1" x14ac:dyDescent="0.3">
      <c r="A103" s="22"/>
      <c r="B103" s="23"/>
      <c r="C103" s="24"/>
      <c r="D103" s="29" t="s">
        <v>55</v>
      </c>
      <c r="E103" s="26" t="s">
        <v>80</v>
      </c>
      <c r="F103" s="27">
        <v>30</v>
      </c>
      <c r="G103" s="27">
        <v>2</v>
      </c>
      <c r="H103" s="27">
        <v>0.4</v>
      </c>
      <c r="I103" s="27">
        <v>11.9</v>
      </c>
      <c r="J103" s="27">
        <v>58.7</v>
      </c>
      <c r="K103" s="58" t="s">
        <v>29</v>
      </c>
      <c r="L103" s="77">
        <v>3.75</v>
      </c>
    </row>
    <row r="104" spans="1:12" hidden="1" x14ac:dyDescent="0.3">
      <c r="A104" s="22"/>
      <c r="B104" s="23"/>
      <c r="C104" s="24"/>
      <c r="D104" s="25"/>
      <c r="E104" s="54" t="s">
        <v>160</v>
      </c>
      <c r="F104" s="27">
        <v>200</v>
      </c>
      <c r="G104" s="55">
        <v>0</v>
      </c>
      <c r="H104" s="55">
        <v>0</v>
      </c>
      <c r="I104" s="55">
        <v>0</v>
      </c>
      <c r="J104" s="55">
        <v>0</v>
      </c>
      <c r="K104" s="59" t="s">
        <v>29</v>
      </c>
      <c r="L104" s="77">
        <v>3.4</v>
      </c>
    </row>
    <row r="105" spans="1:12" hidden="1" x14ac:dyDescent="0.3">
      <c r="A105" s="30"/>
      <c r="B105" s="31"/>
      <c r="C105" s="32"/>
      <c r="D105" s="33" t="s">
        <v>37</v>
      </c>
      <c r="E105" s="34"/>
      <c r="F105" s="35">
        <f>SUM(F97:F104)</f>
        <v>930</v>
      </c>
      <c r="G105" s="35">
        <f>SUM(G97:G104)</f>
        <v>44.5</v>
      </c>
      <c r="H105" s="35">
        <f>SUM(H97:H104)</f>
        <v>32.799999999999997</v>
      </c>
      <c r="I105" s="35">
        <f>SUM(I97:I104)</f>
        <v>97.600000000000009</v>
      </c>
      <c r="J105" s="35">
        <f>SUM(J97:J104)</f>
        <v>861.9</v>
      </c>
      <c r="K105" s="60"/>
      <c r="L105" s="78">
        <f>SUM(L97:L104)</f>
        <v>150.57</v>
      </c>
    </row>
    <row r="106" spans="1:12" ht="15.75" hidden="1" customHeight="1" thickBot="1" x14ac:dyDescent="0.35">
      <c r="A106" s="40">
        <f>A90</f>
        <v>1</v>
      </c>
      <c r="B106" s="41">
        <f>B90</f>
        <v>6</v>
      </c>
      <c r="C106" s="51" t="s">
        <v>57</v>
      </c>
      <c r="D106" s="51"/>
      <c r="E106" s="42"/>
      <c r="F106" s="43">
        <f>F96+F105</f>
        <v>1775</v>
      </c>
      <c r="G106" s="43">
        <f>G96+G105</f>
        <v>61.3</v>
      </c>
      <c r="H106" s="43">
        <f>H96+H105</f>
        <v>45.599999999999994</v>
      </c>
      <c r="I106" s="43">
        <f>I96+I105</f>
        <v>218.10000000000002</v>
      </c>
      <c r="J106" s="43">
        <f>J96+J105</f>
        <v>1527.3</v>
      </c>
      <c r="K106" s="61"/>
      <c r="L106" s="66">
        <f>L96+L105</f>
        <v>300</v>
      </c>
    </row>
    <row r="107" spans="1:12" hidden="1" x14ac:dyDescent="0.3">
      <c r="A107" s="44">
        <v>2</v>
      </c>
      <c r="B107" s="23">
        <v>1</v>
      </c>
      <c r="C107" s="17" t="s">
        <v>24</v>
      </c>
      <c r="D107" s="18" t="s">
        <v>25</v>
      </c>
      <c r="E107" s="19" t="s">
        <v>126</v>
      </c>
      <c r="F107" s="20">
        <v>200</v>
      </c>
      <c r="G107" s="20">
        <v>8.3000000000000007</v>
      </c>
      <c r="H107" s="20">
        <v>10.1</v>
      </c>
      <c r="I107" s="20">
        <v>37.6</v>
      </c>
      <c r="J107" s="20">
        <v>274.89999999999998</v>
      </c>
      <c r="K107" s="57" t="s">
        <v>127</v>
      </c>
      <c r="L107" s="76">
        <v>27.17</v>
      </c>
    </row>
    <row r="108" spans="1:12" hidden="1" x14ac:dyDescent="0.3">
      <c r="A108" s="44"/>
      <c r="B108" s="23"/>
      <c r="C108" s="24"/>
      <c r="D108" s="29" t="s">
        <v>30</v>
      </c>
      <c r="E108" s="26" t="s">
        <v>128</v>
      </c>
      <c r="F108" s="27">
        <v>200</v>
      </c>
      <c r="G108" s="27">
        <v>0.2</v>
      </c>
      <c r="H108" s="27">
        <v>0.1</v>
      </c>
      <c r="I108" s="27">
        <v>9.9</v>
      </c>
      <c r="J108" s="27">
        <v>41.6</v>
      </c>
      <c r="K108" s="58" t="s">
        <v>129</v>
      </c>
      <c r="L108" s="77">
        <v>9.1300000000000008</v>
      </c>
    </row>
    <row r="109" spans="1:12" hidden="1" x14ac:dyDescent="0.3">
      <c r="A109" s="44"/>
      <c r="B109" s="23"/>
      <c r="C109" s="24"/>
      <c r="D109" s="29" t="s">
        <v>33</v>
      </c>
      <c r="E109" s="26" t="s">
        <v>34</v>
      </c>
      <c r="F109" s="27">
        <v>45</v>
      </c>
      <c r="G109" s="27">
        <v>3.4</v>
      </c>
      <c r="H109" s="27">
        <v>0.4</v>
      </c>
      <c r="I109" s="27">
        <v>22.1</v>
      </c>
      <c r="J109" s="27">
        <v>105.5</v>
      </c>
      <c r="K109" s="58" t="s">
        <v>29</v>
      </c>
      <c r="L109" s="77">
        <v>5.5</v>
      </c>
    </row>
    <row r="110" spans="1:12" hidden="1" x14ac:dyDescent="0.3">
      <c r="A110" s="44"/>
      <c r="B110" s="23"/>
      <c r="C110" s="24"/>
      <c r="D110" s="29" t="s">
        <v>35</v>
      </c>
      <c r="E110" s="26" t="s">
        <v>130</v>
      </c>
      <c r="F110" s="27">
        <v>100</v>
      </c>
      <c r="G110" s="27">
        <v>0.4</v>
      </c>
      <c r="H110" s="27">
        <v>0.4</v>
      </c>
      <c r="I110" s="27">
        <v>9.8000000000000007</v>
      </c>
      <c r="J110" s="27">
        <v>44.4</v>
      </c>
      <c r="K110" s="58" t="s">
        <v>29</v>
      </c>
      <c r="L110" s="77">
        <v>62.68</v>
      </c>
    </row>
    <row r="111" spans="1:12" hidden="1" x14ac:dyDescent="0.3">
      <c r="A111" s="44"/>
      <c r="B111" s="23"/>
      <c r="C111" s="24"/>
      <c r="D111" s="25"/>
      <c r="E111" s="26" t="s">
        <v>131</v>
      </c>
      <c r="F111" s="27">
        <v>60</v>
      </c>
      <c r="G111" s="27">
        <v>7.7</v>
      </c>
      <c r="H111" s="27">
        <v>13.3</v>
      </c>
      <c r="I111" s="27">
        <v>0.9</v>
      </c>
      <c r="J111" s="27">
        <v>154.19999999999999</v>
      </c>
      <c r="K111" s="58" t="s">
        <v>29</v>
      </c>
      <c r="L111" s="77">
        <v>50.5</v>
      </c>
    </row>
    <row r="112" spans="1:12" hidden="1" x14ac:dyDescent="0.3">
      <c r="A112" s="44"/>
      <c r="B112" s="23"/>
      <c r="C112" s="24"/>
      <c r="D112" s="25"/>
      <c r="E112" s="54" t="s">
        <v>160</v>
      </c>
      <c r="F112" s="27">
        <v>200</v>
      </c>
      <c r="G112" s="55">
        <v>0</v>
      </c>
      <c r="H112" s="55">
        <v>0</v>
      </c>
      <c r="I112" s="55">
        <v>0</v>
      </c>
      <c r="J112" s="55">
        <v>0</v>
      </c>
      <c r="K112" s="59" t="s">
        <v>29</v>
      </c>
      <c r="L112" s="77">
        <v>3.4</v>
      </c>
    </row>
    <row r="113" spans="1:12" hidden="1" x14ac:dyDescent="0.3">
      <c r="A113" s="45"/>
      <c r="B113" s="31"/>
      <c r="C113" s="32"/>
      <c r="D113" s="33" t="s">
        <v>37</v>
      </c>
      <c r="E113" s="34"/>
      <c r="F113" s="35">
        <f>SUM(F107:F112)</f>
        <v>805</v>
      </c>
      <c r="G113" s="35">
        <f t="shared" ref="G113:J113" si="3">SUM(G107:G112)</f>
        <v>20</v>
      </c>
      <c r="H113" s="35">
        <f t="shared" si="3"/>
        <v>24.3</v>
      </c>
      <c r="I113" s="35">
        <f t="shared" si="3"/>
        <v>80.3</v>
      </c>
      <c r="J113" s="35">
        <f t="shared" si="3"/>
        <v>620.59999999999991</v>
      </c>
      <c r="K113" s="60"/>
      <c r="L113" s="78">
        <f>SUM(L107:L112)</f>
        <v>158.38000000000002</v>
      </c>
    </row>
    <row r="114" spans="1:12" hidden="1" x14ac:dyDescent="0.3">
      <c r="A114" s="38">
        <f>A107</f>
        <v>2</v>
      </c>
      <c r="B114" s="38">
        <f>B107</f>
        <v>1</v>
      </c>
      <c r="C114" s="39" t="s">
        <v>38</v>
      </c>
      <c r="D114" s="29" t="s">
        <v>39</v>
      </c>
      <c r="E114" s="26" t="s">
        <v>132</v>
      </c>
      <c r="F114" s="27">
        <v>60</v>
      </c>
      <c r="G114" s="27">
        <v>1.2</v>
      </c>
      <c r="H114" s="27">
        <v>0.2</v>
      </c>
      <c r="I114" s="27">
        <v>6.1</v>
      </c>
      <c r="J114" s="27">
        <v>31.3</v>
      </c>
      <c r="K114" s="58" t="s">
        <v>133</v>
      </c>
      <c r="L114" s="77">
        <v>29.14</v>
      </c>
    </row>
    <row r="115" spans="1:12" hidden="1" x14ac:dyDescent="0.3">
      <c r="A115" s="44"/>
      <c r="B115" s="23"/>
      <c r="C115" s="24"/>
      <c r="D115" s="29" t="s">
        <v>42</v>
      </c>
      <c r="E115" s="26" t="s">
        <v>43</v>
      </c>
      <c r="F115" s="27">
        <v>230</v>
      </c>
      <c r="G115" s="27">
        <v>5.3</v>
      </c>
      <c r="H115" s="27">
        <v>3.8</v>
      </c>
      <c r="I115" s="27">
        <v>13.1</v>
      </c>
      <c r="J115" s="27">
        <v>107.6</v>
      </c>
      <c r="K115" s="58" t="s">
        <v>44</v>
      </c>
      <c r="L115" s="77">
        <v>11</v>
      </c>
    </row>
    <row r="116" spans="1:12" hidden="1" x14ac:dyDescent="0.3">
      <c r="A116" s="44"/>
      <c r="B116" s="23"/>
      <c r="C116" s="24"/>
      <c r="D116" s="29" t="s">
        <v>45</v>
      </c>
      <c r="E116" s="26" t="s">
        <v>134</v>
      </c>
      <c r="F116" s="27">
        <v>230</v>
      </c>
      <c r="G116" s="27">
        <v>23.1</v>
      </c>
      <c r="H116" s="27">
        <v>21.6</v>
      </c>
      <c r="I116" s="27">
        <v>19.8</v>
      </c>
      <c r="J116" s="27">
        <v>365.6</v>
      </c>
      <c r="K116" s="58" t="s">
        <v>135</v>
      </c>
      <c r="L116" s="77">
        <v>84.66</v>
      </c>
    </row>
    <row r="117" spans="1:12" hidden="1" x14ac:dyDescent="0.3">
      <c r="A117" s="44"/>
      <c r="B117" s="23"/>
      <c r="C117" s="24"/>
      <c r="D117" s="29" t="s">
        <v>48</v>
      </c>
      <c r="E117" s="26"/>
      <c r="F117" s="27"/>
      <c r="G117" s="27"/>
      <c r="H117" s="27"/>
      <c r="I117" s="27"/>
      <c r="J117" s="27"/>
      <c r="K117" s="58"/>
      <c r="L117" s="77"/>
    </row>
    <row r="118" spans="1:12" hidden="1" x14ac:dyDescent="0.3">
      <c r="A118" s="44"/>
      <c r="B118" s="23"/>
      <c r="C118" s="24"/>
      <c r="D118" s="29" t="s">
        <v>51</v>
      </c>
      <c r="E118" s="26" t="s">
        <v>31</v>
      </c>
      <c r="F118" s="27">
        <v>200</v>
      </c>
      <c r="G118" s="27">
        <v>0.2</v>
      </c>
      <c r="H118" s="27">
        <v>0.1</v>
      </c>
      <c r="I118" s="27">
        <v>6.6</v>
      </c>
      <c r="J118" s="27">
        <v>27.9</v>
      </c>
      <c r="K118" s="58" t="s">
        <v>32</v>
      </c>
      <c r="L118" s="77">
        <v>3.07</v>
      </c>
    </row>
    <row r="119" spans="1:12" hidden="1" x14ac:dyDescent="0.3">
      <c r="A119" s="44"/>
      <c r="B119" s="23"/>
      <c r="C119" s="24"/>
      <c r="D119" s="29" t="s">
        <v>54</v>
      </c>
      <c r="E119" s="26" t="s">
        <v>34</v>
      </c>
      <c r="F119" s="27">
        <v>60</v>
      </c>
      <c r="G119" s="27">
        <v>4.5999999999999996</v>
      </c>
      <c r="H119" s="27">
        <v>0.5</v>
      </c>
      <c r="I119" s="27">
        <v>29.5</v>
      </c>
      <c r="J119" s="27">
        <v>140.6</v>
      </c>
      <c r="K119" s="58" t="s">
        <v>29</v>
      </c>
      <c r="L119" s="77">
        <v>6.6</v>
      </c>
    </row>
    <row r="120" spans="1:12" hidden="1" x14ac:dyDescent="0.3">
      <c r="A120" s="44"/>
      <c r="B120" s="23"/>
      <c r="C120" s="24"/>
      <c r="D120" s="29" t="s">
        <v>55</v>
      </c>
      <c r="E120" s="26" t="s">
        <v>80</v>
      </c>
      <c r="F120" s="27">
        <v>30</v>
      </c>
      <c r="G120" s="27">
        <v>2</v>
      </c>
      <c r="H120" s="27">
        <v>0.4</v>
      </c>
      <c r="I120" s="27">
        <v>11.9</v>
      </c>
      <c r="J120" s="27">
        <v>58.7</v>
      </c>
      <c r="K120" s="59" t="s">
        <v>29</v>
      </c>
      <c r="L120" s="77">
        <v>3.75</v>
      </c>
    </row>
    <row r="121" spans="1:12" hidden="1" x14ac:dyDescent="0.3">
      <c r="A121" s="44"/>
      <c r="B121" s="23"/>
      <c r="C121" s="24"/>
      <c r="D121" s="25"/>
      <c r="E121" s="54" t="s">
        <v>160</v>
      </c>
      <c r="F121" s="27">
        <v>200</v>
      </c>
      <c r="G121" s="55">
        <v>0</v>
      </c>
      <c r="H121" s="55">
        <v>0</v>
      </c>
      <c r="I121" s="55">
        <v>0</v>
      </c>
      <c r="J121" s="55">
        <v>0</v>
      </c>
      <c r="K121" s="59" t="s">
        <v>29</v>
      </c>
      <c r="L121" s="77">
        <v>3.4</v>
      </c>
    </row>
    <row r="122" spans="1:12" hidden="1" x14ac:dyDescent="0.3">
      <c r="A122" s="45"/>
      <c r="B122" s="31"/>
      <c r="C122" s="32"/>
      <c r="D122" s="33" t="s">
        <v>37</v>
      </c>
      <c r="E122" s="34"/>
      <c r="F122" s="35">
        <f>SUM(F114:F121)</f>
        <v>1010</v>
      </c>
      <c r="G122" s="35">
        <f>SUM(G114:G121)</f>
        <v>36.4</v>
      </c>
      <c r="H122" s="35">
        <f>SUM(H114:H121)</f>
        <v>26.6</v>
      </c>
      <c r="I122" s="35">
        <f>SUM(I114:I121)</f>
        <v>87</v>
      </c>
      <c r="J122" s="35">
        <f>SUM(J114:J121)</f>
        <v>731.7</v>
      </c>
      <c r="K122" s="60"/>
      <c r="L122" s="78">
        <f>SUM(L114:L121)</f>
        <v>141.62</v>
      </c>
    </row>
    <row r="123" spans="1:12" ht="14.4" hidden="1" customHeight="1" thickBot="1" x14ac:dyDescent="0.35">
      <c r="A123" s="46">
        <f>A107</f>
        <v>2</v>
      </c>
      <c r="B123" s="46">
        <f>B107</f>
        <v>1</v>
      </c>
      <c r="C123" s="51" t="s">
        <v>57</v>
      </c>
      <c r="D123" s="51"/>
      <c r="E123" s="42"/>
      <c r="F123" s="43">
        <f>F113+F122</f>
        <v>1815</v>
      </c>
      <c r="G123" s="43">
        <f>G113+G122</f>
        <v>56.4</v>
      </c>
      <c r="H123" s="43">
        <f>H113+H122</f>
        <v>50.900000000000006</v>
      </c>
      <c r="I123" s="43">
        <f>I113+I122</f>
        <v>167.3</v>
      </c>
      <c r="J123" s="43">
        <f>J113+J122</f>
        <v>1352.3</v>
      </c>
      <c r="K123" s="61"/>
      <c r="L123" s="66">
        <f>L113+L122</f>
        <v>300</v>
      </c>
    </row>
    <row r="124" spans="1:12" x14ac:dyDescent="0.3">
      <c r="A124" s="15">
        <v>2</v>
      </c>
      <c r="B124" s="16">
        <v>2</v>
      </c>
      <c r="C124" s="17" t="s">
        <v>24</v>
      </c>
      <c r="D124" s="18" t="s">
        <v>25</v>
      </c>
      <c r="E124" s="19" t="s">
        <v>58</v>
      </c>
      <c r="F124" s="20">
        <v>150</v>
      </c>
      <c r="G124" s="20">
        <v>16.899999999999999</v>
      </c>
      <c r="H124" s="20">
        <v>8.4</v>
      </c>
      <c r="I124" s="20">
        <v>22.1</v>
      </c>
      <c r="J124" s="20">
        <v>232.2</v>
      </c>
      <c r="K124" s="57" t="s">
        <v>59</v>
      </c>
      <c r="L124" s="76">
        <v>51.82</v>
      </c>
    </row>
    <row r="125" spans="1:12" x14ac:dyDescent="0.3">
      <c r="A125" s="22"/>
      <c r="B125" s="23"/>
      <c r="C125" s="24"/>
      <c r="D125" s="25"/>
      <c r="E125" s="26" t="s">
        <v>103</v>
      </c>
      <c r="F125" s="27">
        <v>30</v>
      </c>
      <c r="G125" s="27">
        <v>3.5</v>
      </c>
      <c r="H125" s="27">
        <v>8.9</v>
      </c>
      <c r="I125" s="27">
        <v>16.2</v>
      </c>
      <c r="J125" s="27">
        <v>158.9</v>
      </c>
      <c r="K125" s="58" t="s">
        <v>29</v>
      </c>
      <c r="L125" s="77">
        <v>23</v>
      </c>
    </row>
    <row r="126" spans="1:12" x14ac:dyDescent="0.3">
      <c r="A126" s="22"/>
      <c r="B126" s="23"/>
      <c r="C126" s="24"/>
      <c r="D126" s="29" t="s">
        <v>30</v>
      </c>
      <c r="E126" s="26" t="s">
        <v>77</v>
      </c>
      <c r="F126" s="27">
        <v>200</v>
      </c>
      <c r="G126" s="27">
        <v>0.2</v>
      </c>
      <c r="H126" s="27">
        <v>0</v>
      </c>
      <c r="I126" s="27">
        <v>8</v>
      </c>
      <c r="J126" s="27">
        <v>33</v>
      </c>
      <c r="K126" s="58" t="s">
        <v>78</v>
      </c>
      <c r="L126" s="77">
        <v>8.6300000000000008</v>
      </c>
    </row>
    <row r="127" spans="1:12" ht="15.75" customHeight="1" x14ac:dyDescent="0.3">
      <c r="A127" s="22"/>
      <c r="B127" s="23"/>
      <c r="C127" s="24"/>
      <c r="D127" s="29" t="s">
        <v>33</v>
      </c>
      <c r="E127" s="26" t="s">
        <v>34</v>
      </c>
      <c r="F127" s="27">
        <v>45</v>
      </c>
      <c r="G127" s="27">
        <v>3.4</v>
      </c>
      <c r="H127" s="27">
        <v>0.4</v>
      </c>
      <c r="I127" s="27">
        <v>22.1</v>
      </c>
      <c r="J127" s="27">
        <v>105.5</v>
      </c>
      <c r="K127" s="58" t="s">
        <v>29</v>
      </c>
      <c r="L127" s="77">
        <v>5.5</v>
      </c>
    </row>
    <row r="128" spans="1:12" x14ac:dyDescent="0.3">
      <c r="A128" s="22"/>
      <c r="B128" s="23"/>
      <c r="C128" s="24"/>
      <c r="D128" s="29" t="s">
        <v>35</v>
      </c>
      <c r="E128" s="26" t="s">
        <v>79</v>
      </c>
      <c r="F128" s="27">
        <v>100</v>
      </c>
      <c r="G128" s="27">
        <v>1.5</v>
      </c>
      <c r="H128" s="27">
        <v>0.5</v>
      </c>
      <c r="I128" s="27">
        <v>21</v>
      </c>
      <c r="J128" s="27">
        <v>94.5</v>
      </c>
      <c r="K128" s="58" t="s">
        <v>29</v>
      </c>
      <c r="L128" s="77">
        <v>61.34</v>
      </c>
    </row>
    <row r="129" spans="1:12" x14ac:dyDescent="0.3">
      <c r="A129" s="22"/>
      <c r="B129" s="23"/>
      <c r="C129" s="24"/>
      <c r="D129" s="25"/>
      <c r="E129" s="54" t="s">
        <v>160</v>
      </c>
      <c r="F129" s="27">
        <v>200</v>
      </c>
      <c r="G129" s="55">
        <v>0</v>
      </c>
      <c r="H129" s="55">
        <v>0</v>
      </c>
      <c r="I129" s="55">
        <v>0</v>
      </c>
      <c r="J129" s="55">
        <v>0</v>
      </c>
      <c r="K129" s="59" t="s">
        <v>29</v>
      </c>
      <c r="L129" s="77">
        <v>3.4</v>
      </c>
    </row>
    <row r="130" spans="1:12" x14ac:dyDescent="0.3">
      <c r="A130" s="30"/>
      <c r="B130" s="31"/>
      <c r="C130" s="32"/>
      <c r="D130" s="33" t="s">
        <v>37</v>
      </c>
      <c r="E130" s="34"/>
      <c r="F130" s="35">
        <f>SUM(F124:F129)</f>
        <v>725</v>
      </c>
      <c r="G130" s="35">
        <f>SUM(G124:G129)</f>
        <v>25.499999999999996</v>
      </c>
      <c r="H130" s="35">
        <f>SUM(H124:H129)</f>
        <v>18.2</v>
      </c>
      <c r="I130" s="35">
        <f>SUM(I124:I129)</f>
        <v>89.4</v>
      </c>
      <c r="J130" s="35">
        <f>SUM(J124:J129)</f>
        <v>624.1</v>
      </c>
      <c r="K130" s="60"/>
      <c r="L130" s="78">
        <f>SUM(L124:L129)</f>
        <v>153.69</v>
      </c>
    </row>
    <row r="131" spans="1:12" x14ac:dyDescent="0.3">
      <c r="A131" s="37">
        <f>A124</f>
        <v>2</v>
      </c>
      <c r="B131" s="38">
        <f>B124</f>
        <v>2</v>
      </c>
      <c r="C131" s="39" t="s">
        <v>38</v>
      </c>
      <c r="D131" s="29" t="s">
        <v>39</v>
      </c>
      <c r="E131" s="26" t="s">
        <v>136</v>
      </c>
      <c r="F131" s="27">
        <v>60</v>
      </c>
      <c r="G131" s="27">
        <v>1.7</v>
      </c>
      <c r="H131" s="27">
        <v>0.1</v>
      </c>
      <c r="I131" s="27">
        <v>3.5</v>
      </c>
      <c r="J131" s="27">
        <v>22.1</v>
      </c>
      <c r="K131" s="58" t="s">
        <v>137</v>
      </c>
      <c r="L131" s="77">
        <v>27.81</v>
      </c>
    </row>
    <row r="132" spans="1:12" x14ac:dyDescent="0.3">
      <c r="A132" s="22"/>
      <c r="B132" s="23"/>
      <c r="C132" s="24"/>
      <c r="D132" s="29" t="s">
        <v>42</v>
      </c>
      <c r="E132" s="26" t="s">
        <v>97</v>
      </c>
      <c r="F132" s="27">
        <v>200</v>
      </c>
      <c r="G132" s="27">
        <v>1.8</v>
      </c>
      <c r="H132" s="27">
        <v>4.3</v>
      </c>
      <c r="I132" s="27">
        <v>10.7</v>
      </c>
      <c r="J132" s="27">
        <v>88.3</v>
      </c>
      <c r="K132" s="58" t="s">
        <v>98</v>
      </c>
      <c r="L132" s="77">
        <v>15.26</v>
      </c>
    </row>
    <row r="133" spans="1:12" x14ac:dyDescent="0.3">
      <c r="A133" s="22"/>
      <c r="B133" s="23"/>
      <c r="C133" s="24"/>
      <c r="D133" s="29" t="s">
        <v>45</v>
      </c>
      <c r="E133" s="26" t="s">
        <v>46</v>
      </c>
      <c r="F133" s="27">
        <v>90</v>
      </c>
      <c r="G133" s="27">
        <v>12.3</v>
      </c>
      <c r="H133" s="27">
        <v>10.9</v>
      </c>
      <c r="I133" s="27">
        <v>6.1</v>
      </c>
      <c r="J133" s="27">
        <v>172</v>
      </c>
      <c r="K133" s="58" t="s">
        <v>47</v>
      </c>
      <c r="L133" s="77">
        <v>66.849999999999994</v>
      </c>
    </row>
    <row r="134" spans="1:12" x14ac:dyDescent="0.3">
      <c r="A134" s="22"/>
      <c r="B134" s="23"/>
      <c r="C134" s="24"/>
      <c r="D134" s="29" t="s">
        <v>48</v>
      </c>
      <c r="E134" s="26" t="s">
        <v>67</v>
      </c>
      <c r="F134" s="27">
        <v>150</v>
      </c>
      <c r="G134" s="27">
        <v>5.3</v>
      </c>
      <c r="H134" s="27">
        <v>4.9000000000000004</v>
      </c>
      <c r="I134" s="27">
        <v>32.799999999999997</v>
      </c>
      <c r="J134" s="27">
        <v>196.8</v>
      </c>
      <c r="K134" s="58" t="s">
        <v>68</v>
      </c>
      <c r="L134" s="77">
        <v>16.55</v>
      </c>
    </row>
    <row r="135" spans="1:12" x14ac:dyDescent="0.3">
      <c r="A135" s="22"/>
      <c r="B135" s="23"/>
      <c r="C135" s="24"/>
      <c r="D135" s="29" t="s">
        <v>51</v>
      </c>
      <c r="E135" s="26" t="s">
        <v>60</v>
      </c>
      <c r="F135" s="27">
        <v>200</v>
      </c>
      <c r="G135" s="27">
        <v>0.6</v>
      </c>
      <c r="H135" s="27">
        <v>0.2</v>
      </c>
      <c r="I135" s="27">
        <v>15.1</v>
      </c>
      <c r="J135" s="27">
        <v>65.400000000000006</v>
      </c>
      <c r="K135" s="58" t="s">
        <v>61</v>
      </c>
      <c r="L135" s="77">
        <v>6.09</v>
      </c>
    </row>
    <row r="136" spans="1:12" x14ac:dyDescent="0.3">
      <c r="A136" s="22"/>
      <c r="B136" s="23"/>
      <c r="C136" s="24"/>
      <c r="D136" s="29" t="s">
        <v>54</v>
      </c>
      <c r="E136" s="26" t="s">
        <v>34</v>
      </c>
      <c r="F136" s="27">
        <v>60</v>
      </c>
      <c r="G136" s="27">
        <v>4.5999999999999996</v>
      </c>
      <c r="H136" s="27">
        <v>0.5</v>
      </c>
      <c r="I136" s="27">
        <v>29.5</v>
      </c>
      <c r="J136" s="27">
        <v>140.6</v>
      </c>
      <c r="K136" s="58" t="s">
        <v>29</v>
      </c>
      <c r="L136" s="77">
        <v>6.6</v>
      </c>
    </row>
    <row r="137" spans="1:12" x14ac:dyDescent="0.3">
      <c r="A137" s="22"/>
      <c r="B137" s="23"/>
      <c r="C137" s="24"/>
      <c r="D137" s="29" t="s">
        <v>55</v>
      </c>
      <c r="E137" s="26" t="s">
        <v>80</v>
      </c>
      <c r="F137" s="27">
        <v>25</v>
      </c>
      <c r="G137" s="27">
        <v>1.7</v>
      </c>
      <c r="H137" s="27">
        <v>0.3</v>
      </c>
      <c r="I137" s="27">
        <v>9.9</v>
      </c>
      <c r="J137" s="27">
        <v>48.9</v>
      </c>
      <c r="K137" s="58" t="s">
        <v>29</v>
      </c>
      <c r="L137" s="77">
        <v>3.75</v>
      </c>
    </row>
    <row r="138" spans="1:12" x14ac:dyDescent="0.3">
      <c r="A138" s="22"/>
      <c r="B138" s="23"/>
      <c r="C138" s="24"/>
      <c r="D138" s="25"/>
      <c r="E138" s="54" t="s">
        <v>160</v>
      </c>
      <c r="F138" s="27">
        <v>200</v>
      </c>
      <c r="G138" s="55">
        <v>0</v>
      </c>
      <c r="H138" s="55">
        <v>0</v>
      </c>
      <c r="I138" s="55">
        <v>0</v>
      </c>
      <c r="J138" s="55">
        <v>0</v>
      </c>
      <c r="K138" s="59" t="s">
        <v>29</v>
      </c>
      <c r="L138" s="77">
        <v>3.4</v>
      </c>
    </row>
    <row r="139" spans="1:12" x14ac:dyDescent="0.3">
      <c r="A139" s="30"/>
      <c r="B139" s="31"/>
      <c r="C139" s="32"/>
      <c r="D139" s="33" t="s">
        <v>37</v>
      </c>
      <c r="E139" s="34"/>
      <c r="F139" s="35">
        <f>SUM(F131:F138)</f>
        <v>985</v>
      </c>
      <c r="G139" s="35">
        <f>SUM(G131:G138)</f>
        <v>28.000000000000004</v>
      </c>
      <c r="H139" s="35">
        <f>SUM(H131:H138)</f>
        <v>21.200000000000003</v>
      </c>
      <c r="I139" s="35">
        <f>SUM(I131:I138)</f>
        <v>107.6</v>
      </c>
      <c r="J139" s="35">
        <f>SUM(J131:J138)</f>
        <v>734.1</v>
      </c>
      <c r="K139" s="60"/>
      <c r="L139" s="78">
        <f>SUM(L131:L138)</f>
        <v>146.30999999999997</v>
      </c>
    </row>
    <row r="140" spans="1:12" ht="14.4" customHeight="1" thickBot="1" x14ac:dyDescent="0.35">
      <c r="A140" s="40">
        <f>A124</f>
        <v>2</v>
      </c>
      <c r="B140" s="41">
        <f>B124</f>
        <v>2</v>
      </c>
      <c r="C140" s="51" t="s">
        <v>57</v>
      </c>
      <c r="D140" s="51"/>
      <c r="E140" s="42"/>
      <c r="F140" s="43">
        <f>F130+F139</f>
        <v>1710</v>
      </c>
      <c r="G140" s="43">
        <f>G130+G139</f>
        <v>53.5</v>
      </c>
      <c r="H140" s="43">
        <f>H130+H139</f>
        <v>39.400000000000006</v>
      </c>
      <c r="I140" s="43">
        <f>I130+I139</f>
        <v>197</v>
      </c>
      <c r="J140" s="43">
        <f>J130+J139</f>
        <v>1358.2</v>
      </c>
      <c r="K140" s="61"/>
      <c r="L140" s="66">
        <f>L130+L139</f>
        <v>300</v>
      </c>
    </row>
    <row r="141" spans="1:12" hidden="1" x14ac:dyDescent="0.3">
      <c r="A141" s="15">
        <v>2</v>
      </c>
      <c r="B141" s="16">
        <v>3</v>
      </c>
      <c r="C141" s="17" t="s">
        <v>24</v>
      </c>
      <c r="D141" s="18" t="s">
        <v>25</v>
      </c>
      <c r="E141" s="19" t="s">
        <v>138</v>
      </c>
      <c r="F141" s="20">
        <v>230</v>
      </c>
      <c r="G141" s="20">
        <v>6.3</v>
      </c>
      <c r="H141" s="20">
        <v>5.2</v>
      </c>
      <c r="I141" s="20">
        <v>20.5</v>
      </c>
      <c r="J141" s="20">
        <v>154.4</v>
      </c>
      <c r="K141" s="57" t="s">
        <v>139</v>
      </c>
      <c r="L141" s="76"/>
    </row>
    <row r="142" spans="1:12" ht="17.399999999999999" hidden="1" customHeight="1" x14ac:dyDescent="0.3">
      <c r="A142" s="22"/>
      <c r="B142" s="23"/>
      <c r="C142" s="24"/>
      <c r="D142" s="25"/>
      <c r="E142" s="26" t="s">
        <v>28</v>
      </c>
      <c r="F142" s="27">
        <v>30</v>
      </c>
      <c r="G142" s="27">
        <v>2.6</v>
      </c>
      <c r="H142" s="27">
        <v>4.5999999999999996</v>
      </c>
      <c r="I142" s="27">
        <v>24.5</v>
      </c>
      <c r="J142" s="27">
        <v>149.69999999999999</v>
      </c>
      <c r="K142" s="58" t="s">
        <v>29</v>
      </c>
      <c r="L142" s="77"/>
    </row>
    <row r="143" spans="1:12" hidden="1" x14ac:dyDescent="0.3">
      <c r="A143" s="22"/>
      <c r="B143" s="23"/>
      <c r="C143" s="24"/>
      <c r="D143" s="29" t="s">
        <v>30</v>
      </c>
      <c r="E143" s="26" t="s">
        <v>114</v>
      </c>
      <c r="F143" s="27">
        <v>200</v>
      </c>
      <c r="G143" s="27">
        <v>1.6</v>
      </c>
      <c r="H143" s="27">
        <v>1.1000000000000001</v>
      </c>
      <c r="I143" s="27">
        <v>8.6</v>
      </c>
      <c r="J143" s="27">
        <v>50.9</v>
      </c>
      <c r="K143" s="58" t="s">
        <v>115</v>
      </c>
      <c r="L143" s="77"/>
    </row>
    <row r="144" spans="1:12" hidden="1" x14ac:dyDescent="0.3">
      <c r="A144" s="22"/>
      <c r="B144" s="23"/>
      <c r="C144" s="24"/>
      <c r="D144" s="29" t="s">
        <v>33</v>
      </c>
      <c r="E144" s="26" t="s">
        <v>34</v>
      </c>
      <c r="F144" s="27">
        <v>45</v>
      </c>
      <c r="G144" s="27">
        <v>3.4</v>
      </c>
      <c r="H144" s="27">
        <v>0.4</v>
      </c>
      <c r="I144" s="27">
        <v>22.1</v>
      </c>
      <c r="J144" s="27">
        <v>105.5</v>
      </c>
      <c r="K144" s="58" t="s">
        <v>29</v>
      </c>
      <c r="L144" s="77"/>
    </row>
    <row r="145" spans="1:12" hidden="1" x14ac:dyDescent="0.3">
      <c r="A145" s="22"/>
      <c r="B145" s="23"/>
      <c r="C145" s="24"/>
      <c r="D145" s="29" t="s">
        <v>35</v>
      </c>
      <c r="E145" s="26" t="s">
        <v>62</v>
      </c>
      <c r="F145" s="27">
        <v>100</v>
      </c>
      <c r="G145" s="27">
        <v>0.8</v>
      </c>
      <c r="H145" s="27">
        <v>0.2</v>
      </c>
      <c r="I145" s="27">
        <v>7.5</v>
      </c>
      <c r="J145" s="27">
        <v>35</v>
      </c>
      <c r="K145" s="58" t="s">
        <v>29</v>
      </c>
      <c r="L145" s="77"/>
    </row>
    <row r="146" spans="1:12" hidden="1" x14ac:dyDescent="0.3">
      <c r="A146" s="30"/>
      <c r="B146" s="31"/>
      <c r="C146" s="32"/>
      <c r="D146" s="33" t="s">
        <v>37</v>
      </c>
      <c r="E146" s="34"/>
      <c r="F146" s="35">
        <f>SUM(F141:F145)</f>
        <v>605</v>
      </c>
      <c r="G146" s="35">
        <f>SUM(G141:G145)</f>
        <v>14.700000000000001</v>
      </c>
      <c r="H146" s="35">
        <f>SUM(H141:H145)</f>
        <v>11.5</v>
      </c>
      <c r="I146" s="35">
        <f>SUM(I141:I145)</f>
        <v>83.2</v>
      </c>
      <c r="J146" s="35">
        <f>SUM(J141:J145)</f>
        <v>495.5</v>
      </c>
      <c r="K146" s="60"/>
      <c r="L146" s="78">
        <f>SUM(L141:L145)</f>
        <v>0</v>
      </c>
    </row>
    <row r="147" spans="1:12" hidden="1" x14ac:dyDescent="0.3">
      <c r="A147" s="37">
        <f>A141</f>
        <v>2</v>
      </c>
      <c r="B147" s="38">
        <f>B141</f>
        <v>3</v>
      </c>
      <c r="C147" s="39" t="s">
        <v>38</v>
      </c>
      <c r="D147" s="29" t="s">
        <v>39</v>
      </c>
      <c r="E147" s="26" t="s">
        <v>106</v>
      </c>
      <c r="F147" s="27">
        <v>60</v>
      </c>
      <c r="G147" s="27">
        <v>0.5</v>
      </c>
      <c r="H147" s="27">
        <v>0.1</v>
      </c>
      <c r="I147" s="27">
        <v>1.5</v>
      </c>
      <c r="J147" s="27">
        <v>8.5</v>
      </c>
      <c r="K147" s="58" t="s">
        <v>107</v>
      </c>
      <c r="L147" s="77"/>
    </row>
    <row r="148" spans="1:12" hidden="1" x14ac:dyDescent="0.3">
      <c r="A148" s="22"/>
      <c r="B148" s="23"/>
      <c r="C148" s="24"/>
      <c r="D148" s="29" t="s">
        <v>42</v>
      </c>
      <c r="E148" s="26" t="s">
        <v>140</v>
      </c>
      <c r="F148" s="27">
        <v>200</v>
      </c>
      <c r="G148" s="27">
        <v>1.4</v>
      </c>
      <c r="H148" s="27">
        <v>3.7</v>
      </c>
      <c r="I148" s="27">
        <v>8.1</v>
      </c>
      <c r="J148" s="27">
        <v>71.2</v>
      </c>
      <c r="K148" s="58" t="s">
        <v>141</v>
      </c>
      <c r="L148" s="77"/>
    </row>
    <row r="149" spans="1:12" hidden="1" x14ac:dyDescent="0.3">
      <c r="A149" s="22"/>
      <c r="B149" s="23"/>
      <c r="C149" s="24"/>
      <c r="D149" s="29" t="s">
        <v>45</v>
      </c>
      <c r="E149" s="26" t="s">
        <v>99</v>
      </c>
      <c r="F149" s="27">
        <v>90</v>
      </c>
      <c r="G149" s="27">
        <v>15.3</v>
      </c>
      <c r="H149" s="27">
        <v>14.9</v>
      </c>
      <c r="I149" s="27">
        <v>3.5</v>
      </c>
      <c r="J149" s="27">
        <v>208.9</v>
      </c>
      <c r="K149" s="58" t="s">
        <v>100</v>
      </c>
      <c r="L149" s="77"/>
    </row>
    <row r="150" spans="1:12" hidden="1" x14ac:dyDescent="0.3">
      <c r="A150" s="22"/>
      <c r="B150" s="23"/>
      <c r="C150" s="24"/>
      <c r="D150" s="29" t="s">
        <v>48</v>
      </c>
      <c r="E150" s="26" t="s">
        <v>87</v>
      </c>
      <c r="F150" s="27">
        <v>200</v>
      </c>
      <c r="G150" s="27">
        <v>4.0999999999999996</v>
      </c>
      <c r="H150" s="27">
        <v>7.1</v>
      </c>
      <c r="I150" s="27">
        <v>26.4</v>
      </c>
      <c r="J150" s="27">
        <v>185.8</v>
      </c>
      <c r="K150" s="58" t="s">
        <v>88</v>
      </c>
      <c r="L150" s="77"/>
    </row>
    <row r="151" spans="1:12" hidden="1" x14ac:dyDescent="0.3">
      <c r="A151" s="22"/>
      <c r="B151" s="23"/>
      <c r="C151" s="24"/>
      <c r="D151" s="29" t="s">
        <v>51</v>
      </c>
      <c r="E151" s="26" t="s">
        <v>52</v>
      </c>
      <c r="F151" s="27">
        <v>200</v>
      </c>
      <c r="G151" s="27">
        <v>3.9</v>
      </c>
      <c r="H151" s="27">
        <v>2.9</v>
      </c>
      <c r="I151" s="27">
        <v>11.2</v>
      </c>
      <c r="J151" s="27">
        <v>86</v>
      </c>
      <c r="K151" s="58" t="s">
        <v>53</v>
      </c>
      <c r="L151" s="77"/>
    </row>
    <row r="152" spans="1:12" hidden="1" x14ac:dyDescent="0.3">
      <c r="A152" s="22"/>
      <c r="B152" s="23"/>
      <c r="C152" s="24"/>
      <c r="D152" s="29" t="s">
        <v>54</v>
      </c>
      <c r="E152" s="26" t="s">
        <v>34</v>
      </c>
      <c r="F152" s="27">
        <v>60</v>
      </c>
      <c r="G152" s="27">
        <v>4.5999999999999996</v>
      </c>
      <c r="H152" s="27">
        <v>0.5</v>
      </c>
      <c r="I152" s="27">
        <v>29.5</v>
      </c>
      <c r="J152" s="27">
        <v>140.6</v>
      </c>
      <c r="K152" s="58" t="s">
        <v>29</v>
      </c>
      <c r="L152" s="77"/>
    </row>
    <row r="153" spans="1:12" hidden="1" x14ac:dyDescent="0.3">
      <c r="A153" s="22"/>
      <c r="B153" s="23"/>
      <c r="C153" s="24"/>
      <c r="D153" s="29" t="s">
        <v>55</v>
      </c>
      <c r="E153" s="26" t="s">
        <v>80</v>
      </c>
      <c r="F153" s="27">
        <v>25</v>
      </c>
      <c r="G153" s="27">
        <v>1.7</v>
      </c>
      <c r="H153" s="27">
        <v>0.3</v>
      </c>
      <c r="I153" s="27">
        <v>9.9</v>
      </c>
      <c r="J153" s="27">
        <v>48.9</v>
      </c>
      <c r="K153" s="58" t="s">
        <v>29</v>
      </c>
      <c r="L153" s="77"/>
    </row>
    <row r="154" spans="1:12" hidden="1" x14ac:dyDescent="0.3">
      <c r="A154" s="22"/>
      <c r="B154" s="23"/>
      <c r="C154" s="24"/>
      <c r="D154" s="25"/>
      <c r="E154" s="54" t="s">
        <v>160</v>
      </c>
      <c r="F154" s="27">
        <v>200</v>
      </c>
      <c r="G154" s="55">
        <v>0</v>
      </c>
      <c r="H154" s="55">
        <v>0</v>
      </c>
      <c r="I154" s="55">
        <v>0</v>
      </c>
      <c r="J154" s="55">
        <v>0</v>
      </c>
      <c r="K154" s="59" t="s">
        <v>29</v>
      </c>
      <c r="L154" s="77"/>
    </row>
    <row r="155" spans="1:12" hidden="1" x14ac:dyDescent="0.3">
      <c r="A155" s="30"/>
      <c r="B155" s="31"/>
      <c r="C155" s="32"/>
      <c r="D155" s="33" t="s">
        <v>37</v>
      </c>
      <c r="E155" s="34"/>
      <c r="F155" s="35">
        <f>SUM(F147:F154)</f>
        <v>1035</v>
      </c>
      <c r="G155" s="35">
        <f>SUM(G147:G154)</f>
        <v>31.499999999999996</v>
      </c>
      <c r="H155" s="35">
        <f>SUM(H147:H154)</f>
        <v>29.499999999999996</v>
      </c>
      <c r="I155" s="35">
        <f>SUM(I147:I154)</f>
        <v>90.100000000000009</v>
      </c>
      <c r="J155" s="35">
        <f>SUM(J147:J154)</f>
        <v>749.90000000000009</v>
      </c>
      <c r="K155" s="60"/>
      <c r="L155" s="78">
        <f>SUM(L147:L154)</f>
        <v>0</v>
      </c>
    </row>
    <row r="156" spans="1:12" ht="14.4" hidden="1" customHeight="1" thickBot="1" x14ac:dyDescent="0.35">
      <c r="A156" s="40">
        <f>A141</f>
        <v>2</v>
      </c>
      <c r="B156" s="41">
        <f>B141</f>
        <v>3</v>
      </c>
      <c r="C156" s="51" t="s">
        <v>57</v>
      </c>
      <c r="D156" s="51"/>
      <c r="E156" s="42"/>
      <c r="F156" s="43">
        <f>F146+F155</f>
        <v>1640</v>
      </c>
      <c r="G156" s="43">
        <f>G146+G155</f>
        <v>46.199999999999996</v>
      </c>
      <c r="H156" s="43">
        <f>H146+H155</f>
        <v>41</v>
      </c>
      <c r="I156" s="43">
        <f>I146+I155</f>
        <v>173.3</v>
      </c>
      <c r="J156" s="43">
        <f>J146+J155</f>
        <v>1245.4000000000001</v>
      </c>
      <c r="K156" s="61"/>
      <c r="L156" s="66">
        <f>L146+L155</f>
        <v>0</v>
      </c>
    </row>
    <row r="157" spans="1:12" hidden="1" x14ac:dyDescent="0.3">
      <c r="A157" s="15">
        <v>2</v>
      </c>
      <c r="B157" s="16">
        <v>4</v>
      </c>
      <c r="C157" s="17" t="s">
        <v>24</v>
      </c>
      <c r="D157" s="18" t="s">
        <v>25</v>
      </c>
      <c r="E157" s="19" t="s">
        <v>142</v>
      </c>
      <c r="F157" s="20">
        <v>200</v>
      </c>
      <c r="G157" s="20">
        <v>8</v>
      </c>
      <c r="H157" s="20">
        <v>8.8000000000000007</v>
      </c>
      <c r="I157" s="20">
        <v>42.5</v>
      </c>
      <c r="J157" s="20">
        <v>281.39999999999998</v>
      </c>
      <c r="K157" s="57" t="s">
        <v>143</v>
      </c>
      <c r="L157" s="76"/>
    </row>
    <row r="158" spans="1:12" hidden="1" x14ac:dyDescent="0.3">
      <c r="A158" s="22"/>
      <c r="B158" s="23"/>
      <c r="C158" s="24"/>
      <c r="D158" s="25"/>
      <c r="E158" s="26" t="s">
        <v>118</v>
      </c>
      <c r="F158" s="27">
        <v>100</v>
      </c>
      <c r="G158" s="27">
        <v>4.8</v>
      </c>
      <c r="H158" s="27">
        <v>2.7</v>
      </c>
      <c r="I158" s="27">
        <v>29.7</v>
      </c>
      <c r="J158" s="27">
        <v>162.4</v>
      </c>
      <c r="K158" s="58" t="s">
        <v>29</v>
      </c>
      <c r="L158" s="77"/>
    </row>
    <row r="159" spans="1:12" hidden="1" x14ac:dyDescent="0.3">
      <c r="A159" s="22"/>
      <c r="B159" s="23"/>
      <c r="C159" s="24"/>
      <c r="D159" s="29" t="s">
        <v>30</v>
      </c>
      <c r="E159" s="26" t="s">
        <v>89</v>
      </c>
      <c r="F159" s="27">
        <v>200</v>
      </c>
      <c r="G159" s="27">
        <v>0.2</v>
      </c>
      <c r="H159" s="27">
        <v>0</v>
      </c>
      <c r="I159" s="27">
        <v>6.4</v>
      </c>
      <c r="J159" s="27">
        <v>26.8</v>
      </c>
      <c r="K159" s="58" t="s">
        <v>90</v>
      </c>
      <c r="L159" s="77"/>
    </row>
    <row r="160" spans="1:12" hidden="1" x14ac:dyDescent="0.3">
      <c r="A160" s="22"/>
      <c r="B160" s="23"/>
      <c r="C160" s="24"/>
      <c r="D160" s="29" t="s">
        <v>33</v>
      </c>
      <c r="E160" s="26" t="s">
        <v>34</v>
      </c>
      <c r="F160" s="27">
        <v>45</v>
      </c>
      <c r="G160" s="27">
        <v>3.4</v>
      </c>
      <c r="H160" s="27">
        <v>0.4</v>
      </c>
      <c r="I160" s="27">
        <v>22.1</v>
      </c>
      <c r="J160" s="27">
        <v>105.5</v>
      </c>
      <c r="K160" s="58" t="s">
        <v>29</v>
      </c>
      <c r="L160" s="77"/>
    </row>
    <row r="161" spans="1:12" hidden="1" x14ac:dyDescent="0.3">
      <c r="A161" s="22"/>
      <c r="B161" s="23"/>
      <c r="C161" s="24"/>
      <c r="D161" s="29" t="s">
        <v>35</v>
      </c>
      <c r="E161" s="26" t="s">
        <v>36</v>
      </c>
      <c r="F161" s="27">
        <v>100</v>
      </c>
      <c r="G161" s="27">
        <v>1.1000000000000001</v>
      </c>
      <c r="H161" s="27">
        <v>0.3</v>
      </c>
      <c r="I161" s="27">
        <v>8.9</v>
      </c>
      <c r="J161" s="27">
        <v>42.7</v>
      </c>
      <c r="K161" s="58" t="s">
        <v>29</v>
      </c>
      <c r="L161" s="77"/>
    </row>
    <row r="162" spans="1:12" ht="15.75" hidden="1" customHeight="1" x14ac:dyDescent="0.3">
      <c r="A162" s="30"/>
      <c r="B162" s="31"/>
      <c r="C162" s="32"/>
      <c r="D162" s="33" t="s">
        <v>37</v>
      </c>
      <c r="E162" s="34"/>
      <c r="F162" s="35">
        <f>SUM(F157:F161)</f>
        <v>645</v>
      </c>
      <c r="G162" s="35">
        <f>SUM(G157:G161)</f>
        <v>17.5</v>
      </c>
      <c r="H162" s="35">
        <f>SUM(H157:H161)</f>
        <v>12.200000000000001</v>
      </c>
      <c r="I162" s="35">
        <f>SUM(I157:I161)</f>
        <v>109.60000000000002</v>
      </c>
      <c r="J162" s="35">
        <f>SUM(J157:J161)</f>
        <v>618.79999999999995</v>
      </c>
      <c r="K162" s="60"/>
      <c r="L162" s="78">
        <f>SUM(L157:L161)</f>
        <v>0</v>
      </c>
    </row>
    <row r="163" spans="1:12" hidden="1" x14ac:dyDescent="0.3">
      <c r="A163" s="37">
        <f>A157</f>
        <v>2</v>
      </c>
      <c r="B163" s="38">
        <f>B157</f>
        <v>4</v>
      </c>
      <c r="C163" s="39" t="s">
        <v>38</v>
      </c>
      <c r="D163" s="29" t="s">
        <v>39</v>
      </c>
      <c r="E163" s="26" t="s">
        <v>81</v>
      </c>
      <c r="F163" s="27">
        <v>60</v>
      </c>
      <c r="G163" s="27">
        <v>0.7</v>
      </c>
      <c r="H163" s="27">
        <v>0.1</v>
      </c>
      <c r="I163" s="27">
        <v>2.2999999999999998</v>
      </c>
      <c r="J163" s="27">
        <v>12.8</v>
      </c>
      <c r="K163" s="58" t="s">
        <v>82</v>
      </c>
      <c r="L163" s="77"/>
    </row>
    <row r="164" spans="1:12" hidden="1" x14ac:dyDescent="0.3">
      <c r="A164" s="22"/>
      <c r="B164" s="23"/>
      <c r="C164" s="24"/>
      <c r="D164" s="29" t="s">
        <v>42</v>
      </c>
      <c r="E164" s="26" t="s">
        <v>144</v>
      </c>
      <c r="F164" s="27">
        <v>200</v>
      </c>
      <c r="G164" s="27">
        <v>4.7</v>
      </c>
      <c r="H164" s="27">
        <v>5.7</v>
      </c>
      <c r="I164" s="27">
        <v>10.1</v>
      </c>
      <c r="J164" s="27">
        <v>110.4</v>
      </c>
      <c r="K164" s="58" t="s">
        <v>71</v>
      </c>
      <c r="L164" s="77"/>
    </row>
    <row r="165" spans="1:12" hidden="1" x14ac:dyDescent="0.3">
      <c r="A165" s="22"/>
      <c r="B165" s="23"/>
      <c r="C165" s="24"/>
      <c r="D165" s="29" t="s">
        <v>45</v>
      </c>
      <c r="E165" s="26" t="s">
        <v>145</v>
      </c>
      <c r="F165" s="27">
        <v>80</v>
      </c>
      <c r="G165" s="27">
        <v>10.5</v>
      </c>
      <c r="H165" s="27">
        <v>6</v>
      </c>
      <c r="I165" s="27">
        <v>2.2999999999999998</v>
      </c>
      <c r="J165" s="27">
        <v>105.3</v>
      </c>
      <c r="K165" s="58" t="s">
        <v>146</v>
      </c>
      <c r="L165" s="77"/>
    </row>
    <row r="166" spans="1:12" hidden="1" x14ac:dyDescent="0.3">
      <c r="A166" s="22"/>
      <c r="B166" s="23"/>
      <c r="C166" s="24"/>
      <c r="D166" s="29" t="s">
        <v>48</v>
      </c>
      <c r="E166" s="26" t="s">
        <v>49</v>
      </c>
      <c r="F166" s="27">
        <v>150</v>
      </c>
      <c r="G166" s="27">
        <v>3.6</v>
      </c>
      <c r="H166" s="27">
        <v>4.8</v>
      </c>
      <c r="I166" s="27">
        <v>36.4</v>
      </c>
      <c r="J166" s="27">
        <v>203.5</v>
      </c>
      <c r="K166" s="58" t="s">
        <v>50</v>
      </c>
      <c r="L166" s="77"/>
    </row>
    <row r="167" spans="1:12" hidden="1" x14ac:dyDescent="0.3">
      <c r="A167" s="22"/>
      <c r="B167" s="23"/>
      <c r="C167" s="24"/>
      <c r="D167" s="29" t="s">
        <v>51</v>
      </c>
      <c r="E167" s="26" t="s">
        <v>69</v>
      </c>
      <c r="F167" s="27">
        <v>200</v>
      </c>
      <c r="G167" s="27">
        <v>4.7</v>
      </c>
      <c r="H167" s="27">
        <v>3.5</v>
      </c>
      <c r="I167" s="27">
        <v>12.5</v>
      </c>
      <c r="J167" s="27">
        <v>100.4</v>
      </c>
      <c r="K167" s="58" t="s">
        <v>70</v>
      </c>
      <c r="L167" s="77"/>
    </row>
    <row r="168" spans="1:12" hidden="1" x14ac:dyDescent="0.3">
      <c r="A168" s="22"/>
      <c r="B168" s="23"/>
      <c r="C168" s="24"/>
      <c r="D168" s="29" t="s">
        <v>54</v>
      </c>
      <c r="E168" s="26" t="s">
        <v>34</v>
      </c>
      <c r="F168" s="27">
        <v>60</v>
      </c>
      <c r="G168" s="27">
        <v>4.5999999999999996</v>
      </c>
      <c r="H168" s="27">
        <v>0.5</v>
      </c>
      <c r="I168" s="27">
        <v>29.5</v>
      </c>
      <c r="J168" s="27">
        <v>140.6</v>
      </c>
      <c r="K168" s="58" t="s">
        <v>29</v>
      </c>
      <c r="L168" s="77"/>
    </row>
    <row r="169" spans="1:12" hidden="1" x14ac:dyDescent="0.3">
      <c r="A169" s="22"/>
      <c r="B169" s="23"/>
      <c r="C169" s="24"/>
      <c r="D169" s="29" t="s">
        <v>55</v>
      </c>
      <c r="E169" s="26" t="s">
        <v>80</v>
      </c>
      <c r="F169" s="27">
        <v>30</v>
      </c>
      <c r="G169" s="27">
        <v>2</v>
      </c>
      <c r="H169" s="27">
        <v>0.4</v>
      </c>
      <c r="I169" s="27">
        <v>11.9</v>
      </c>
      <c r="J169" s="27">
        <v>58.7</v>
      </c>
      <c r="K169" s="58" t="s">
        <v>29</v>
      </c>
      <c r="L169" s="77"/>
    </row>
    <row r="170" spans="1:12" hidden="1" x14ac:dyDescent="0.3">
      <c r="A170" s="22"/>
      <c r="B170" s="23"/>
      <c r="C170" s="24"/>
      <c r="D170" s="25"/>
      <c r="E170" s="54" t="s">
        <v>160</v>
      </c>
      <c r="F170" s="27">
        <v>200</v>
      </c>
      <c r="G170" s="55">
        <v>0</v>
      </c>
      <c r="H170" s="55">
        <v>0</v>
      </c>
      <c r="I170" s="55">
        <v>0</v>
      </c>
      <c r="J170" s="55">
        <v>0</v>
      </c>
      <c r="K170" s="59" t="s">
        <v>29</v>
      </c>
      <c r="L170" s="77"/>
    </row>
    <row r="171" spans="1:12" hidden="1" x14ac:dyDescent="0.3">
      <c r="A171" s="30"/>
      <c r="B171" s="31"/>
      <c r="C171" s="32"/>
      <c r="D171" s="33" t="s">
        <v>37</v>
      </c>
      <c r="E171" s="34"/>
      <c r="F171" s="35">
        <f>SUM(F163:F170)</f>
        <v>980</v>
      </c>
      <c r="G171" s="35">
        <f>SUM(G163:G170)</f>
        <v>30.799999999999997</v>
      </c>
      <c r="H171" s="35">
        <f>SUM(H163:H170)</f>
        <v>21</v>
      </c>
      <c r="I171" s="35">
        <f>SUM(I163:I170)</f>
        <v>105</v>
      </c>
      <c r="J171" s="35">
        <f>SUM(J163:J170)</f>
        <v>731.7</v>
      </c>
      <c r="K171" s="60"/>
      <c r="L171" s="78">
        <f>SUM(L163:L170)</f>
        <v>0</v>
      </c>
    </row>
    <row r="172" spans="1:12" ht="15" hidden="1" customHeight="1" thickBot="1" x14ac:dyDescent="0.35">
      <c r="A172" s="40">
        <f>A157</f>
        <v>2</v>
      </c>
      <c r="B172" s="41">
        <f>B157</f>
        <v>4</v>
      </c>
      <c r="C172" s="51" t="s">
        <v>57</v>
      </c>
      <c r="D172" s="51"/>
      <c r="E172" s="42"/>
      <c r="F172" s="43">
        <f>F162+F171</f>
        <v>1625</v>
      </c>
      <c r="G172" s="43">
        <f>G162+G171</f>
        <v>48.3</v>
      </c>
      <c r="H172" s="43">
        <f>H162+H171</f>
        <v>33.200000000000003</v>
      </c>
      <c r="I172" s="43">
        <f>I162+I171</f>
        <v>214.60000000000002</v>
      </c>
      <c r="J172" s="43">
        <f>J162+J171</f>
        <v>1350.5</v>
      </c>
      <c r="K172" s="61"/>
      <c r="L172" s="66">
        <f>L162+L171</f>
        <v>0</v>
      </c>
    </row>
    <row r="173" spans="1:12" hidden="1" x14ac:dyDescent="0.3">
      <c r="A173" s="15">
        <v>2</v>
      </c>
      <c r="B173" s="16">
        <v>5</v>
      </c>
      <c r="C173" s="17" t="s">
        <v>24</v>
      </c>
      <c r="D173" s="18" t="s">
        <v>25</v>
      </c>
      <c r="E173" s="19" t="s">
        <v>147</v>
      </c>
      <c r="F173" s="20">
        <v>230</v>
      </c>
      <c r="G173" s="20">
        <v>9.9</v>
      </c>
      <c r="H173" s="20">
        <v>13</v>
      </c>
      <c r="I173" s="20">
        <v>39.4</v>
      </c>
      <c r="J173" s="20">
        <v>313.8</v>
      </c>
      <c r="K173" s="57" t="s">
        <v>148</v>
      </c>
      <c r="L173" s="76"/>
    </row>
    <row r="174" spans="1:12" hidden="1" x14ac:dyDescent="0.3">
      <c r="A174" s="22"/>
      <c r="B174" s="23"/>
      <c r="C174" s="24"/>
      <c r="D174" s="25"/>
      <c r="E174" s="26" t="s">
        <v>74</v>
      </c>
      <c r="F174" s="27">
        <v>40</v>
      </c>
      <c r="G174" s="27">
        <v>2.8</v>
      </c>
      <c r="H174" s="27">
        <v>1.2</v>
      </c>
      <c r="I174" s="27">
        <v>21.6</v>
      </c>
      <c r="J174" s="27">
        <v>108.4</v>
      </c>
      <c r="K174" s="58" t="s">
        <v>29</v>
      </c>
      <c r="L174" s="77"/>
    </row>
    <row r="175" spans="1:12" hidden="1" x14ac:dyDescent="0.3">
      <c r="A175" s="22"/>
      <c r="B175" s="23"/>
      <c r="C175" s="24"/>
      <c r="D175" s="29" t="s">
        <v>30</v>
      </c>
      <c r="E175" s="26" t="s">
        <v>31</v>
      </c>
      <c r="F175" s="27">
        <v>200</v>
      </c>
      <c r="G175" s="27">
        <v>0.2</v>
      </c>
      <c r="H175" s="27">
        <v>0.1</v>
      </c>
      <c r="I175" s="27">
        <v>6.6</v>
      </c>
      <c r="J175" s="27">
        <v>27.9</v>
      </c>
      <c r="K175" s="58" t="s">
        <v>32</v>
      </c>
      <c r="L175" s="77"/>
    </row>
    <row r="176" spans="1:12" hidden="1" x14ac:dyDescent="0.3">
      <c r="A176" s="22"/>
      <c r="B176" s="23"/>
      <c r="C176" s="24"/>
      <c r="D176" s="29" t="s">
        <v>33</v>
      </c>
      <c r="E176" s="26" t="s">
        <v>34</v>
      </c>
      <c r="F176" s="27">
        <v>45</v>
      </c>
      <c r="G176" s="27">
        <v>3.4</v>
      </c>
      <c r="H176" s="27">
        <v>0.4</v>
      </c>
      <c r="I176" s="27">
        <v>22.1</v>
      </c>
      <c r="J176" s="27">
        <v>105.5</v>
      </c>
      <c r="K176" s="58" t="s">
        <v>29</v>
      </c>
      <c r="L176" s="77"/>
    </row>
    <row r="177" spans="1:12" hidden="1" x14ac:dyDescent="0.3">
      <c r="A177" s="22"/>
      <c r="B177" s="23"/>
      <c r="C177" s="24"/>
      <c r="D177" s="29" t="s">
        <v>35</v>
      </c>
      <c r="E177" s="26" t="s">
        <v>130</v>
      </c>
      <c r="F177" s="27">
        <v>100</v>
      </c>
      <c r="G177" s="27">
        <v>0.4</v>
      </c>
      <c r="H177" s="27">
        <v>0.4</v>
      </c>
      <c r="I177" s="27">
        <v>9.8000000000000007</v>
      </c>
      <c r="J177" s="27">
        <v>44.4</v>
      </c>
      <c r="K177" s="58" t="s">
        <v>29</v>
      </c>
      <c r="L177" s="77"/>
    </row>
    <row r="178" spans="1:12" ht="15.75" hidden="1" customHeight="1" x14ac:dyDescent="0.3">
      <c r="A178" s="30"/>
      <c r="B178" s="31"/>
      <c r="C178" s="32"/>
      <c r="D178" s="33" t="s">
        <v>37</v>
      </c>
      <c r="E178" s="34"/>
      <c r="F178" s="35">
        <f>SUM(F173:F177)</f>
        <v>615</v>
      </c>
      <c r="G178" s="35">
        <f>SUM(G173:G177)</f>
        <v>16.699999999999996</v>
      </c>
      <c r="H178" s="35">
        <f>SUM(H173:H177)</f>
        <v>15.1</v>
      </c>
      <c r="I178" s="35">
        <f>SUM(I173:I177)</f>
        <v>99.499999999999986</v>
      </c>
      <c r="J178" s="35">
        <f>SUM(J173:J177)</f>
        <v>600</v>
      </c>
      <c r="K178" s="60"/>
      <c r="L178" s="78">
        <f>SUM(L173:L177)</f>
        <v>0</v>
      </c>
    </row>
    <row r="179" spans="1:12" hidden="1" x14ac:dyDescent="0.3">
      <c r="A179" s="37">
        <f>A173</f>
        <v>2</v>
      </c>
      <c r="B179" s="38">
        <f>B173</f>
        <v>5</v>
      </c>
      <c r="C179" s="39" t="s">
        <v>38</v>
      </c>
      <c r="D179" s="29" t="s">
        <v>39</v>
      </c>
      <c r="E179" s="26" t="s">
        <v>136</v>
      </c>
      <c r="F179" s="27">
        <v>60</v>
      </c>
      <c r="G179" s="27">
        <v>1.7</v>
      </c>
      <c r="H179" s="27">
        <v>0.1</v>
      </c>
      <c r="I179" s="27">
        <v>3.5</v>
      </c>
      <c r="J179" s="27">
        <v>22.1</v>
      </c>
      <c r="K179" s="58" t="s">
        <v>137</v>
      </c>
      <c r="L179" s="77"/>
    </row>
    <row r="180" spans="1:12" hidden="1" x14ac:dyDescent="0.3">
      <c r="A180" s="22"/>
      <c r="B180" s="23"/>
      <c r="C180" s="24"/>
      <c r="D180" s="29" t="s">
        <v>42</v>
      </c>
      <c r="E180" s="26" t="s">
        <v>149</v>
      </c>
      <c r="F180" s="27">
        <v>200</v>
      </c>
      <c r="G180" s="27">
        <v>5</v>
      </c>
      <c r="H180" s="27">
        <v>5.8</v>
      </c>
      <c r="I180" s="27">
        <v>11.3</v>
      </c>
      <c r="J180" s="27">
        <v>116.9</v>
      </c>
      <c r="K180" s="58" t="s">
        <v>150</v>
      </c>
      <c r="L180" s="77"/>
    </row>
    <row r="181" spans="1:12" hidden="1" x14ac:dyDescent="0.3">
      <c r="A181" s="22"/>
      <c r="B181" s="23"/>
      <c r="C181" s="24"/>
      <c r="D181" s="29" t="s">
        <v>45</v>
      </c>
      <c r="E181" s="26" t="s">
        <v>151</v>
      </c>
      <c r="F181" s="27">
        <v>90</v>
      </c>
      <c r="G181" s="27">
        <v>16.399999999999999</v>
      </c>
      <c r="H181" s="27">
        <v>15.7</v>
      </c>
      <c r="I181" s="27">
        <v>14.8</v>
      </c>
      <c r="J181" s="27">
        <v>265.7</v>
      </c>
      <c r="K181" s="58" t="s">
        <v>152</v>
      </c>
      <c r="L181" s="77"/>
    </row>
    <row r="182" spans="1:12" hidden="1" x14ac:dyDescent="0.3">
      <c r="A182" s="22"/>
      <c r="B182" s="23"/>
      <c r="C182" s="24"/>
      <c r="D182" s="29" t="s">
        <v>48</v>
      </c>
      <c r="E182" s="26" t="s">
        <v>153</v>
      </c>
      <c r="F182" s="27">
        <v>150</v>
      </c>
      <c r="G182" s="27">
        <v>8.1999999999999993</v>
      </c>
      <c r="H182" s="27">
        <v>6.3</v>
      </c>
      <c r="I182" s="27">
        <v>35.9</v>
      </c>
      <c r="J182" s="27">
        <v>233.7</v>
      </c>
      <c r="K182" s="58" t="s">
        <v>115</v>
      </c>
      <c r="L182" s="77"/>
    </row>
    <row r="183" spans="1:12" hidden="1" x14ac:dyDescent="0.3">
      <c r="A183" s="22"/>
      <c r="B183" s="23"/>
      <c r="C183" s="24"/>
      <c r="D183" s="29" t="s">
        <v>51</v>
      </c>
      <c r="E183" s="26" t="s">
        <v>77</v>
      </c>
      <c r="F183" s="27">
        <v>200</v>
      </c>
      <c r="G183" s="27">
        <v>0.2</v>
      </c>
      <c r="H183" s="27">
        <v>0</v>
      </c>
      <c r="I183" s="27">
        <v>8</v>
      </c>
      <c r="J183" s="27">
        <v>33</v>
      </c>
      <c r="K183" s="58" t="s">
        <v>78</v>
      </c>
      <c r="L183" s="77"/>
    </row>
    <row r="184" spans="1:12" hidden="1" x14ac:dyDescent="0.3">
      <c r="A184" s="22"/>
      <c r="B184" s="23"/>
      <c r="C184" s="24"/>
      <c r="D184" s="29" t="s">
        <v>54</v>
      </c>
      <c r="E184" s="26" t="s">
        <v>34</v>
      </c>
      <c r="F184" s="27">
        <v>60</v>
      </c>
      <c r="G184" s="27">
        <v>4.5999999999999996</v>
      </c>
      <c r="H184" s="27">
        <v>0.5</v>
      </c>
      <c r="I184" s="27">
        <v>29.5</v>
      </c>
      <c r="J184" s="27">
        <v>140.6</v>
      </c>
      <c r="K184" s="58" t="s">
        <v>29</v>
      </c>
      <c r="L184" s="77"/>
    </row>
    <row r="185" spans="1:12" hidden="1" x14ac:dyDescent="0.3">
      <c r="A185" s="22"/>
      <c r="B185" s="23"/>
      <c r="C185" s="24"/>
      <c r="D185" s="29" t="s">
        <v>55</v>
      </c>
      <c r="E185" s="26" t="s">
        <v>80</v>
      </c>
      <c r="F185" s="27">
        <v>30</v>
      </c>
      <c r="G185" s="27">
        <v>2</v>
      </c>
      <c r="H185" s="27">
        <v>0.4</v>
      </c>
      <c r="I185" s="27">
        <v>11.9</v>
      </c>
      <c r="J185" s="27">
        <v>58.7</v>
      </c>
      <c r="K185" s="58" t="s">
        <v>29</v>
      </c>
      <c r="L185" s="77"/>
    </row>
    <row r="186" spans="1:12" hidden="1" x14ac:dyDescent="0.3">
      <c r="A186" s="22"/>
      <c r="B186" s="23"/>
      <c r="C186" s="24"/>
      <c r="D186" s="25"/>
      <c r="E186" s="54" t="s">
        <v>160</v>
      </c>
      <c r="F186" s="27">
        <v>200</v>
      </c>
      <c r="G186" s="55">
        <v>0</v>
      </c>
      <c r="H186" s="55">
        <v>0</v>
      </c>
      <c r="I186" s="55">
        <v>0</v>
      </c>
      <c r="J186" s="55">
        <v>0</v>
      </c>
      <c r="K186" s="59" t="s">
        <v>29</v>
      </c>
      <c r="L186" s="77"/>
    </row>
    <row r="187" spans="1:12" hidden="1" x14ac:dyDescent="0.3">
      <c r="A187" s="30"/>
      <c r="B187" s="31"/>
      <c r="C187" s="32"/>
      <c r="D187" s="33" t="s">
        <v>37</v>
      </c>
      <c r="E187" s="34"/>
      <c r="F187" s="35">
        <f>SUM(F179:F186)</f>
        <v>990</v>
      </c>
      <c r="G187" s="35">
        <f>SUM(G179:G186)</f>
        <v>38.099999999999994</v>
      </c>
      <c r="H187" s="35">
        <f>SUM(H179:H186)</f>
        <v>28.799999999999997</v>
      </c>
      <c r="I187" s="35">
        <f>SUM(I179:I186)</f>
        <v>114.9</v>
      </c>
      <c r="J187" s="35">
        <f>SUM(J179:J186)</f>
        <v>870.7</v>
      </c>
      <c r="K187" s="60"/>
      <c r="L187" s="78">
        <f>SUM(L179:L186)</f>
        <v>0</v>
      </c>
    </row>
    <row r="188" spans="1:12" ht="15" hidden="1" customHeight="1" thickBot="1" x14ac:dyDescent="0.35">
      <c r="A188" s="40">
        <f>A173</f>
        <v>2</v>
      </c>
      <c r="B188" s="41">
        <f>B173</f>
        <v>5</v>
      </c>
      <c r="C188" s="51" t="s">
        <v>57</v>
      </c>
      <c r="D188" s="51"/>
      <c r="E188" s="42"/>
      <c r="F188" s="43">
        <f>F178+F187</f>
        <v>1605</v>
      </c>
      <c r="G188" s="43">
        <f>G178+G187</f>
        <v>54.79999999999999</v>
      </c>
      <c r="H188" s="43">
        <f>H178+H187</f>
        <v>43.9</v>
      </c>
      <c r="I188" s="43">
        <f>I178+I187</f>
        <v>214.39999999999998</v>
      </c>
      <c r="J188" s="43">
        <f>J178+J187</f>
        <v>1470.7</v>
      </c>
      <c r="K188" s="61"/>
      <c r="L188" s="66">
        <f>L178+L187</f>
        <v>0</v>
      </c>
    </row>
    <row r="189" spans="1:12" hidden="1" x14ac:dyDescent="0.3">
      <c r="A189" s="15">
        <v>2</v>
      </c>
      <c r="B189" s="16">
        <v>6</v>
      </c>
      <c r="C189" s="17" t="s">
        <v>24</v>
      </c>
      <c r="D189" s="18" t="s">
        <v>25</v>
      </c>
      <c r="E189" s="19" t="s">
        <v>101</v>
      </c>
      <c r="F189" s="20">
        <v>200</v>
      </c>
      <c r="G189" s="20">
        <v>4.5999999999999996</v>
      </c>
      <c r="H189" s="20">
        <v>5.8</v>
      </c>
      <c r="I189" s="20">
        <v>24.3</v>
      </c>
      <c r="J189" s="20">
        <v>167.2</v>
      </c>
      <c r="K189" s="57" t="s">
        <v>102</v>
      </c>
      <c r="L189" s="76"/>
    </row>
    <row r="190" spans="1:12" ht="16.2" hidden="1" customHeight="1" x14ac:dyDescent="0.3">
      <c r="A190" s="22"/>
      <c r="B190" s="23"/>
      <c r="C190" s="24"/>
      <c r="D190" s="25"/>
      <c r="E190" s="26" t="s">
        <v>28</v>
      </c>
      <c r="F190" s="27">
        <v>30</v>
      </c>
      <c r="G190" s="27">
        <v>2.6</v>
      </c>
      <c r="H190" s="27">
        <v>4.5999999999999996</v>
      </c>
      <c r="I190" s="27">
        <v>24.5</v>
      </c>
      <c r="J190" s="27">
        <v>149.69999999999999</v>
      </c>
      <c r="K190" s="58" t="s">
        <v>29</v>
      </c>
      <c r="L190" s="77"/>
    </row>
    <row r="191" spans="1:12" hidden="1" x14ac:dyDescent="0.3">
      <c r="A191" s="22"/>
      <c r="B191" s="23"/>
      <c r="C191" s="24"/>
      <c r="D191" s="29" t="s">
        <v>30</v>
      </c>
      <c r="E191" s="26" t="s">
        <v>60</v>
      </c>
      <c r="F191" s="27">
        <v>200</v>
      </c>
      <c r="G191" s="27">
        <v>0.6</v>
      </c>
      <c r="H191" s="27">
        <v>0.2</v>
      </c>
      <c r="I191" s="27">
        <v>15.1</v>
      </c>
      <c r="J191" s="27">
        <v>65.400000000000006</v>
      </c>
      <c r="K191" s="58" t="s">
        <v>61</v>
      </c>
      <c r="L191" s="77"/>
    </row>
    <row r="192" spans="1:12" hidden="1" x14ac:dyDescent="0.3">
      <c r="A192" s="22"/>
      <c r="B192" s="23"/>
      <c r="C192" s="24"/>
      <c r="D192" s="29" t="s">
        <v>33</v>
      </c>
      <c r="E192" s="26" t="s">
        <v>34</v>
      </c>
      <c r="F192" s="27">
        <v>45</v>
      </c>
      <c r="G192" s="27">
        <v>3.4</v>
      </c>
      <c r="H192" s="27">
        <v>0.4</v>
      </c>
      <c r="I192" s="27">
        <v>22.1</v>
      </c>
      <c r="J192" s="27">
        <v>105.5</v>
      </c>
      <c r="K192" s="58" t="s">
        <v>29</v>
      </c>
      <c r="L192" s="77"/>
    </row>
    <row r="193" spans="1:12" hidden="1" x14ac:dyDescent="0.3">
      <c r="A193" s="22"/>
      <c r="B193" s="23"/>
      <c r="C193" s="24"/>
      <c r="D193" s="29" t="s">
        <v>35</v>
      </c>
      <c r="E193" s="26" t="s">
        <v>62</v>
      </c>
      <c r="F193" s="27">
        <v>100</v>
      </c>
      <c r="G193" s="27">
        <v>0.8</v>
      </c>
      <c r="H193" s="27">
        <v>0.2</v>
      </c>
      <c r="I193" s="27">
        <v>7.5</v>
      </c>
      <c r="J193" s="27">
        <v>35</v>
      </c>
      <c r="K193" s="58" t="s">
        <v>29</v>
      </c>
      <c r="L193" s="77"/>
    </row>
    <row r="194" spans="1:12" hidden="1" x14ac:dyDescent="0.3">
      <c r="A194" s="22"/>
      <c r="B194" s="23"/>
      <c r="C194" s="24"/>
      <c r="D194" s="25"/>
      <c r="E194" s="54" t="s">
        <v>160</v>
      </c>
      <c r="F194" s="27">
        <v>200</v>
      </c>
      <c r="G194" s="55">
        <v>0</v>
      </c>
      <c r="H194" s="55">
        <v>0</v>
      </c>
      <c r="I194" s="55">
        <v>0</v>
      </c>
      <c r="J194" s="55">
        <v>0</v>
      </c>
      <c r="K194" s="59" t="s">
        <v>29</v>
      </c>
      <c r="L194" s="77"/>
    </row>
    <row r="195" spans="1:12" ht="15.75" hidden="1" customHeight="1" x14ac:dyDescent="0.3">
      <c r="A195" s="30"/>
      <c r="B195" s="31"/>
      <c r="C195" s="32"/>
      <c r="D195" s="33" t="s">
        <v>37</v>
      </c>
      <c r="E195" s="34"/>
      <c r="F195" s="35">
        <f>SUM(F189:F194)</f>
        <v>775</v>
      </c>
      <c r="G195" s="35">
        <f>SUM(G189:G194)</f>
        <v>12</v>
      </c>
      <c r="H195" s="35">
        <f>SUM(H189:H194)</f>
        <v>11.199999999999998</v>
      </c>
      <c r="I195" s="35">
        <f>SUM(I189:I194)</f>
        <v>93.5</v>
      </c>
      <c r="J195" s="35">
        <f>SUM(J189:J194)</f>
        <v>522.79999999999995</v>
      </c>
      <c r="K195" s="60"/>
      <c r="L195" s="78">
        <f>SUM(L189:L194)</f>
        <v>0</v>
      </c>
    </row>
    <row r="196" spans="1:12" hidden="1" x14ac:dyDescent="0.3">
      <c r="A196" s="37">
        <f>A189</f>
        <v>2</v>
      </c>
      <c r="B196" s="38">
        <f>B189</f>
        <v>6</v>
      </c>
      <c r="C196" s="39" t="s">
        <v>38</v>
      </c>
      <c r="D196" s="29" t="s">
        <v>39</v>
      </c>
      <c r="E196" s="26" t="s">
        <v>96</v>
      </c>
      <c r="F196" s="27">
        <v>60</v>
      </c>
      <c r="G196" s="27">
        <v>0.9</v>
      </c>
      <c r="H196" s="27">
        <v>2.8</v>
      </c>
      <c r="I196" s="27">
        <v>4.4000000000000004</v>
      </c>
      <c r="J196" s="27">
        <v>46.8</v>
      </c>
      <c r="K196" s="58" t="s">
        <v>154</v>
      </c>
      <c r="L196" s="77"/>
    </row>
    <row r="197" spans="1:12" hidden="1" x14ac:dyDescent="0.3">
      <c r="A197" s="22"/>
      <c r="B197" s="23"/>
      <c r="C197" s="24"/>
      <c r="D197" s="29" t="s">
        <v>42</v>
      </c>
      <c r="E197" s="26" t="s">
        <v>63</v>
      </c>
      <c r="F197" s="27">
        <v>200</v>
      </c>
      <c r="G197" s="27">
        <v>3.1</v>
      </c>
      <c r="H197" s="27">
        <v>5.0999999999999996</v>
      </c>
      <c r="I197" s="27">
        <v>12.3</v>
      </c>
      <c r="J197" s="27">
        <v>107.5</v>
      </c>
      <c r="K197" s="58" t="s">
        <v>64</v>
      </c>
      <c r="L197" s="77"/>
    </row>
    <row r="198" spans="1:12" hidden="1" x14ac:dyDescent="0.3">
      <c r="A198" s="22"/>
      <c r="B198" s="23"/>
      <c r="C198" s="24"/>
      <c r="D198" s="29" t="s">
        <v>45</v>
      </c>
      <c r="E198" s="26" t="s">
        <v>122</v>
      </c>
      <c r="F198" s="27">
        <v>90</v>
      </c>
      <c r="G198" s="27">
        <v>25.6</v>
      </c>
      <c r="H198" s="27">
        <v>20.5</v>
      </c>
      <c r="I198" s="27">
        <v>0.5</v>
      </c>
      <c r="J198" s="27">
        <v>289.2</v>
      </c>
      <c r="K198" s="58" t="s">
        <v>123</v>
      </c>
      <c r="L198" s="77"/>
    </row>
    <row r="199" spans="1:12" hidden="1" x14ac:dyDescent="0.3">
      <c r="A199" s="22"/>
      <c r="B199" s="23"/>
      <c r="C199" s="24"/>
      <c r="D199" s="29" t="s">
        <v>48</v>
      </c>
      <c r="E199" s="26" t="s">
        <v>87</v>
      </c>
      <c r="F199" s="27">
        <v>150</v>
      </c>
      <c r="G199" s="27">
        <v>3.1</v>
      </c>
      <c r="H199" s="27">
        <v>5.3</v>
      </c>
      <c r="I199" s="27">
        <v>19.8</v>
      </c>
      <c r="J199" s="27">
        <v>139.4</v>
      </c>
      <c r="K199" s="58" t="s">
        <v>88</v>
      </c>
      <c r="L199" s="77"/>
    </row>
    <row r="200" spans="1:12" hidden="1" x14ac:dyDescent="0.3">
      <c r="A200" s="22"/>
      <c r="B200" s="23"/>
      <c r="C200" s="24"/>
      <c r="D200" s="29" t="s">
        <v>51</v>
      </c>
      <c r="E200" s="26" t="s">
        <v>114</v>
      </c>
      <c r="F200" s="27">
        <v>200</v>
      </c>
      <c r="G200" s="27">
        <v>1.6</v>
      </c>
      <c r="H200" s="27">
        <v>1.1000000000000001</v>
      </c>
      <c r="I200" s="27">
        <v>8.6</v>
      </c>
      <c r="J200" s="27">
        <v>50.9</v>
      </c>
      <c r="K200" s="58" t="s">
        <v>115</v>
      </c>
      <c r="L200" s="77"/>
    </row>
    <row r="201" spans="1:12" hidden="1" x14ac:dyDescent="0.3">
      <c r="A201" s="22"/>
      <c r="B201" s="23"/>
      <c r="C201" s="24"/>
      <c r="D201" s="29" t="s">
        <v>54</v>
      </c>
      <c r="E201" s="26" t="s">
        <v>34</v>
      </c>
      <c r="F201" s="27">
        <v>60</v>
      </c>
      <c r="G201" s="27">
        <v>4.5999999999999996</v>
      </c>
      <c r="H201" s="27">
        <v>0.5</v>
      </c>
      <c r="I201" s="27">
        <v>29.5</v>
      </c>
      <c r="J201" s="27">
        <v>140.6</v>
      </c>
      <c r="K201" s="58" t="s">
        <v>29</v>
      </c>
      <c r="L201" s="77"/>
    </row>
    <row r="202" spans="1:12" hidden="1" x14ac:dyDescent="0.3">
      <c r="A202" s="22"/>
      <c r="B202" s="23"/>
      <c r="C202" s="24"/>
      <c r="D202" s="29" t="s">
        <v>55</v>
      </c>
      <c r="E202" s="26" t="s">
        <v>80</v>
      </c>
      <c r="F202" s="27">
        <v>30</v>
      </c>
      <c r="G202" s="27">
        <v>2</v>
      </c>
      <c r="H202" s="27">
        <v>0.4</v>
      </c>
      <c r="I202" s="27">
        <v>11.9</v>
      </c>
      <c r="J202" s="27">
        <v>58.7</v>
      </c>
      <c r="K202" s="58"/>
      <c r="L202" s="77"/>
    </row>
    <row r="203" spans="1:12" hidden="1" x14ac:dyDescent="0.3">
      <c r="A203" s="22"/>
      <c r="B203" s="23"/>
      <c r="C203" s="24"/>
      <c r="D203" s="25"/>
      <c r="E203" s="26" t="s">
        <v>155</v>
      </c>
      <c r="F203" s="27">
        <v>30</v>
      </c>
      <c r="G203" s="27">
        <v>0.4</v>
      </c>
      <c r="H203" s="27">
        <v>2.5</v>
      </c>
      <c r="I203" s="27">
        <v>1</v>
      </c>
      <c r="J203" s="27">
        <v>27.9</v>
      </c>
      <c r="K203" s="58" t="s">
        <v>56</v>
      </c>
      <c r="L203" s="77"/>
    </row>
    <row r="204" spans="1:12" hidden="1" x14ac:dyDescent="0.3">
      <c r="A204" s="22"/>
      <c r="B204" s="23"/>
      <c r="C204" s="24"/>
      <c r="D204" s="25"/>
      <c r="E204" s="54" t="s">
        <v>160</v>
      </c>
      <c r="F204" s="27">
        <v>200</v>
      </c>
      <c r="G204" s="55">
        <v>0</v>
      </c>
      <c r="H204" s="55">
        <v>0</v>
      </c>
      <c r="I204" s="55">
        <v>0</v>
      </c>
      <c r="J204" s="55">
        <v>0</v>
      </c>
      <c r="K204" s="59" t="s">
        <v>29</v>
      </c>
      <c r="L204" s="77"/>
    </row>
    <row r="205" spans="1:12" hidden="1" x14ac:dyDescent="0.3">
      <c r="A205" s="30"/>
      <c r="B205" s="31"/>
      <c r="C205" s="32"/>
      <c r="D205" s="33" t="s">
        <v>37</v>
      </c>
      <c r="E205" s="34"/>
      <c r="F205" s="35">
        <f>SUM(F196:F204)</f>
        <v>1020</v>
      </c>
      <c r="G205" s="35">
        <f t="shared" ref="G205:J205" si="4">SUM(G196:G204)</f>
        <v>41.300000000000004</v>
      </c>
      <c r="H205" s="35">
        <f t="shared" si="4"/>
        <v>38.199999999999996</v>
      </c>
      <c r="I205" s="35">
        <f t="shared" si="4"/>
        <v>88</v>
      </c>
      <c r="J205" s="35">
        <f t="shared" si="4"/>
        <v>861</v>
      </c>
      <c r="K205" s="60"/>
      <c r="L205" s="78">
        <f>SUM(L196:L203)</f>
        <v>0</v>
      </c>
    </row>
    <row r="206" spans="1:12" ht="15" hidden="1" customHeight="1" thickBot="1" x14ac:dyDescent="0.35">
      <c r="A206" s="40">
        <f>A189</f>
        <v>2</v>
      </c>
      <c r="B206" s="41">
        <f>B189</f>
        <v>6</v>
      </c>
      <c r="C206" s="51" t="s">
        <v>57</v>
      </c>
      <c r="D206" s="51"/>
      <c r="E206" s="42"/>
      <c r="F206" s="43">
        <f>F195+F205</f>
        <v>1795</v>
      </c>
      <c r="G206" s="43">
        <f>G195+G205</f>
        <v>53.300000000000004</v>
      </c>
      <c r="H206" s="43">
        <f>H195+H205</f>
        <v>49.399999999999991</v>
      </c>
      <c r="I206" s="43">
        <f>I195+I205</f>
        <v>181.5</v>
      </c>
      <c r="J206" s="43">
        <f>J195+J205</f>
        <v>1383.8</v>
      </c>
      <c r="K206" s="61"/>
      <c r="L206" s="66">
        <f>L195+L205</f>
        <v>0</v>
      </c>
    </row>
    <row r="207" spans="1:12" ht="13.8" hidden="1" customHeight="1" thickBot="1" x14ac:dyDescent="0.35">
      <c r="A207" s="47"/>
      <c r="B207" s="48"/>
      <c r="C207" s="50" t="s">
        <v>156</v>
      </c>
      <c r="D207" s="50"/>
      <c r="E207" s="50"/>
      <c r="F207" s="49">
        <f>(F22+F38+F55+F72+F89+F106+F123+F140+F156+F172+F188+F206)/(IF(F22=0,0,1)+IF(F38=0,0,1)+IF(F55=0,0,1)+IF(F72=0,0,1)+IF(F89=0,0,1)+IF(F106=0,0,1)+IF(F123=0,0,1)+IF(F140=0,0,1)+IF(F156=0,0,1)+IF(F172=0,0,1)+IF(F188=0,0,1)+IF(F206=0,0,1))</f>
        <v>1734.1666666666667</v>
      </c>
      <c r="G207" s="49">
        <f>(G22+G38+G55+G72+G89+G106+G123+G140+G156+G172+G188+G206)/(IF(G22=0,0,1)+IF(G38=0,0,1)+IF(G55=0,0,1)+IF(G72=0,0,1)+IF(G89=0,0,1)+IF(G106=0,0,1)+IF(G123=0,0,1)+IF(G140=0,0,1)+IF(G156=0,0,1)+IF(G172=0,0,1)+IF(G188=0,0,1)+IF(G206=0,0,1))</f>
        <v>53.649999999999984</v>
      </c>
      <c r="H207" s="49">
        <f>(H22+H38+H55+H72+H89+H106+H123+H140+H156+H172+H188+H206)/(IF(H22=0,0,1)+IF(H38=0,0,1)+IF(H55=0,0,1)+IF(H72=0,0,1)+IF(H89=0,0,1)+IF(H106=0,0,1)+IF(H123=0,0,1)+IF(H140=0,0,1)+IF(H156=0,0,1)+IF(H172=0,0,1)+IF(H188=0,0,1)+IF(H206=0,0,1))</f>
        <v>42.258333333333333</v>
      </c>
      <c r="I207" s="49">
        <f>(I22+I38+I55+I72+I89+I106+I123+I140+I156+I172+I188+I206)/(IF(I22=0,0,1)+IF(I38=0,0,1)+IF(I55=0,0,1)+IF(I72=0,0,1)+IF(I89=0,0,1)+IF(I106=0,0,1)+IF(I123=0,0,1)+IF(I140=0,0,1)+IF(I156=0,0,1)+IF(I172=0,0,1)+IF(I188=0,0,1)+IF(I206=0,0,1))</f>
        <v>193.91666666666666</v>
      </c>
      <c r="J207" s="49">
        <f>(J22+J38+J55+J72+J89+J106+J123+J140+J156+J172+J188+J206)/(IF(J22=0,0,1)+IF(J38=0,0,1)+IF(J55=0,0,1)+IF(J72=0,0,1)+IF(J89=0,0,1)+IF(J106=0,0,1)+IF(J123=0,0,1)+IF(J140=0,0,1)+IF(J156=0,0,1)+IF(J172=0,0,1)+IF(J188=0,0,1)+IF(J206=0,0,1))</f>
        <v>1375.3583333333333</v>
      </c>
      <c r="K207" s="49"/>
      <c r="L207" s="49">
        <f>(L22+L38+L55+L72+L89+L106+L123+L140+L156+L172+L188+L206)/(IF(L22=0,0,1)+IF(L38=0,0,1)+IF(L55=0,0,1)+IF(L72=0,0,1)+IF(L89=0,0,1)+IF(L106=0,0,1)+IF(L123=0,0,1)+IF(L140=0,0,1)+IF(L156=0,0,1)+IF(L172=0,0,1)+IF(L188=0,0,1)+IF(L206=0,0,1))</f>
        <v>300</v>
      </c>
    </row>
    <row r="208" spans="1:12" hidden="1" x14ac:dyDescent="0.3"/>
  </sheetData>
  <mergeCells count="16">
    <mergeCell ref="C1:E1"/>
    <mergeCell ref="H1:K1"/>
    <mergeCell ref="H2:K2"/>
    <mergeCell ref="C22:D22"/>
    <mergeCell ref="C38:D38"/>
    <mergeCell ref="C55:D55"/>
    <mergeCell ref="C72:D72"/>
    <mergeCell ref="C89:D89"/>
    <mergeCell ref="C106:D106"/>
    <mergeCell ref="C123:D123"/>
    <mergeCell ref="C207:E207"/>
    <mergeCell ref="C140:D140"/>
    <mergeCell ref="C156:D156"/>
    <mergeCell ref="C172:D172"/>
    <mergeCell ref="C188:D188"/>
    <mergeCell ref="C206:D206"/>
  </mergeCells>
  <pageMargins left="0.7" right="0.7" top="0.75" bottom="0.75" header="0.51180555555555496" footer="0.51180555555555496"/>
  <pageSetup paperSize="9" scale="59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2026-05-18T04:15:29Z</cp:lastPrinted>
  <dcterms:created xsi:type="dcterms:W3CDTF">2022-05-16T14:23:56Z</dcterms:created>
  <dcterms:modified xsi:type="dcterms:W3CDTF">2026-06-01T06:14:24Z</dcterms:modified>
  <dc:language>ru-RU</dc:language>
</cp:coreProperties>
</file>